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0" yWindow="100" windowWidth="24900" windowHeight="10080" tabRatio="897"/>
  </bookViews>
  <sheets>
    <sheet name="Оглавление" sheetId="16" r:id="rId1"/>
    <sheet name="Ветер.отлов" sheetId="3" r:id="rId2"/>
    <sheet name="Культ.льготы сельс" sheetId="4" r:id="rId3"/>
    <sheet name="Образование" sheetId="5" r:id="rId4"/>
    <sheet name="Обр.комп.род.платы" sheetId="6" r:id="rId5"/>
    <sheet name="Выр.пос." sheetId="2" r:id="rId6"/>
    <sheet name="Сохр.жил.помещ." sheetId="7" r:id="rId7"/>
    <sheet name="Опека и попеч" sheetId="8" r:id="rId8"/>
    <sheet name="Жилье детям-сирот" sheetId="9" r:id="rId9"/>
    <sheet name="Единовр.пособ." sheetId="10" r:id="rId10"/>
    <sheet name="Охрана труда" sheetId="11" r:id="rId11"/>
    <sheet name="Присяж." sheetId="13" r:id="rId12"/>
    <sheet name="Адм.комис." sheetId="14" r:id="rId13"/>
    <sheet name="Воин.учет" sheetId="15" r:id="rId14"/>
  </sheets>
  <calcPr calcId="145621"/>
</workbook>
</file>

<file path=xl/calcChain.xml><?xml version="1.0" encoding="utf-8"?>
<calcChain xmlns="http://schemas.openxmlformats.org/spreadsheetml/2006/main">
  <c r="K14" i="16" l="1"/>
  <c r="L14" i="16"/>
  <c r="K15" i="16"/>
  <c r="L15" i="16"/>
  <c r="K16" i="16"/>
  <c r="L16" i="16"/>
  <c r="K17" i="16"/>
  <c r="L17" i="16"/>
  <c r="J17" i="16"/>
  <c r="J16" i="16"/>
  <c r="J15" i="16"/>
  <c r="J14" i="16"/>
  <c r="K8" i="16"/>
  <c r="L8" i="16"/>
  <c r="K9" i="16"/>
  <c r="L9" i="16"/>
  <c r="K10" i="16"/>
  <c r="K11" i="16"/>
  <c r="L11" i="16"/>
  <c r="K12" i="16"/>
  <c r="L12" i="16"/>
  <c r="K13" i="16"/>
  <c r="L13" i="16"/>
  <c r="J13" i="16"/>
  <c r="J12" i="16"/>
  <c r="J11" i="16"/>
  <c r="J10" i="16"/>
  <c r="J9" i="16"/>
  <c r="J8" i="16"/>
  <c r="K7" i="16"/>
  <c r="L7" i="16"/>
  <c r="J7" i="16"/>
  <c r="K6" i="16"/>
  <c r="L6" i="16"/>
  <c r="J6" i="16"/>
  <c r="L5" i="16"/>
  <c r="K5" i="16"/>
  <c r="J5" i="16"/>
  <c r="G18" i="16"/>
  <c r="I18" i="16"/>
  <c r="H18" i="16"/>
  <c r="E37" i="4" l="1"/>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5" i="14"/>
  <c r="E4" i="14"/>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4" i="2"/>
  <c r="F4" i="2"/>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B37" i="4"/>
  <c r="B37" i="5"/>
  <c r="B37" i="6"/>
  <c r="E37" i="6" s="1"/>
  <c r="B37" i="7"/>
  <c r="B37" i="8"/>
  <c r="E37" i="8" s="1"/>
  <c r="B37" i="9"/>
  <c r="E37" i="9" s="1"/>
  <c r="B37" i="10"/>
  <c r="B37" i="11"/>
  <c r="E37" i="11" s="1"/>
  <c r="B37" i="13"/>
  <c r="E37" i="13" s="1"/>
  <c r="B37" i="14"/>
  <c r="E37" i="14" s="1"/>
  <c r="B37" i="15"/>
  <c r="E37" i="15" s="1"/>
  <c r="B37" i="3"/>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B37" i="2"/>
  <c r="D37" i="15"/>
  <c r="C37" i="15"/>
  <c r="F37" i="15" s="1"/>
  <c r="D37" i="14"/>
  <c r="C37" i="14"/>
  <c r="F37" i="14" s="1"/>
  <c r="D37" i="13"/>
  <c r="C37" i="13"/>
  <c r="F37" i="13" s="1"/>
  <c r="D37" i="11"/>
  <c r="C37" i="11"/>
  <c r="F37" i="11" s="1"/>
  <c r="D37" i="10"/>
  <c r="C37" i="10"/>
  <c r="D37" i="9"/>
  <c r="C37" i="9"/>
  <c r="F37" i="9" s="1"/>
  <c r="D37" i="8"/>
  <c r="C37" i="8"/>
  <c r="F37" i="8" s="1"/>
  <c r="D37" i="7"/>
  <c r="C37" i="7"/>
  <c r="D37" i="6"/>
  <c r="C37" i="6"/>
  <c r="F37" i="6" s="1"/>
  <c r="D37" i="5"/>
  <c r="C37" i="5"/>
  <c r="F37" i="5" s="1"/>
  <c r="D37" i="4"/>
  <c r="C37" i="4"/>
  <c r="D37" i="3"/>
  <c r="C37" i="3"/>
  <c r="F37" i="3" s="1"/>
  <c r="D37" i="2"/>
  <c r="C37" i="2"/>
  <c r="E37" i="7" l="1"/>
  <c r="F37" i="7"/>
  <c r="L10" i="16"/>
  <c r="F37" i="10"/>
  <c r="E37" i="10"/>
  <c r="F37" i="4"/>
  <c r="D40" i="2"/>
  <c r="C40" i="2"/>
  <c r="F37" i="2"/>
</calcChain>
</file>

<file path=xl/sharedStrings.xml><?xml version="1.0" encoding="utf-8"?>
<sst xmlns="http://schemas.openxmlformats.org/spreadsheetml/2006/main" count="648" uniqueCount="112">
  <si>
    <t/>
  </si>
  <si>
    <t>рублей</t>
  </si>
  <si>
    <t>Наименование муниципального образования</t>
  </si>
  <si>
    <t>Исполнено</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</si>
  <si>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</si>
  <si>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</si>
  <si>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</si>
  <si>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</si>
  <si>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Стародубский муниципальный округ</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</si>
  <si>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</si>
  <si>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</si>
  <si>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</si>
  <si>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</si>
  <si>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</si>
  <si>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</si>
  <si>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</si>
  <si>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</si>
  <si>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 xml:space="preserve">Жуковский муниципальный район </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</si>
  <si>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</si>
  <si>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</si>
  <si>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</si>
  <si>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</si>
  <si>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</si>
  <si>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</si>
  <si>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</si>
  <si>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</si>
  <si>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</si>
  <si>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</si>
  <si>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</si>
  <si>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</si>
  <si>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</si>
  <si>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 xml:space="preserve">Стародубский муниципальный район </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</si>
  <si>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</si>
  <si>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</si>
  <si>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</si>
  <si>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</si>
  <si>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</si>
  <si>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</si>
  <si>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Первоначальный план на 2020</t>
  </si>
  <si>
    <t>Процент исполнения к первоначальному плану</t>
  </si>
  <si>
    <t>Процент исполнения к уточненному плану</t>
  </si>
  <si>
    <t>Уточненный план на 2020</t>
  </si>
  <si>
    <t>Отчет о фактическом предоставлении субвенций бюджетам муниципальных районов на осуществление отдельных полномочий органов государственной власти Брянской области по расчету и предоставлению дотаций поселениям на выравнивание бюджетной обеспеченности за счет средств областного бюджета за 2020 год (по состоянию на 01.01.2021 года)</t>
  </si>
  <si>
    <t>Отчет о фактическом предоставлении бюджетам муниципальных районов (муниципальных округов, городских округов)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 за 2020 год (по состоянию на 01.01.2021 года)</t>
  </si>
  <si>
    <t>Отчет о фактическом предоставлении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Брянской области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</si>
  <si>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осуществление отдельных полномочий в сфере образования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</si>
  <si>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</si>
  <si>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обеспечение сохранности жилых помещений, закрепленных за детьми-сиротами и детьми, оставшимися без попечения родителей,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</si>
  <si>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организацию и осуществление деятельности по опеке и попечительству, выплату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</si>
  <si>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выплату единовременных пособий при всех формах устройства детей, лишенных родительского попечения, в семью  за 2020 год (по состоянию на 01.01.2021 года)</t>
  </si>
  <si>
    <t>Отчет о фактическом предоставлении субвенциии бюджетам муниципальных районов (муниципальных округов, городских округов)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</si>
  <si>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осуществление переданных государственных полномочий Российской Федерации по составлению (изменению)  списков кандидатов в присяжные заседатели федеральных судов общей юрисдикции в Российской Федерации за 2020 год (по состоянию на 01.01.2021 года)</t>
  </si>
  <si>
    <t>Отчет о фактическом предоставлении субвенций бюджетам муниципальных образований на осуществление отдельных государственных полномочий Российской Федерации по первичному воинскому учету на территориях, где отсутствуют военные комиссариаты, за 2020 год (по состоянию на 01.01.2021 года)</t>
  </si>
  <si>
    <t>Отчет о фактическом предоставлении субвенций бюджетам муниципальных районов (муниципальных округов, городских округов)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2020 год (по состоянию на 01.01.2021 года)</t>
  </si>
  <si>
    <t>Отчет о фактическом предоставлении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организаций деятельности административных комиссий и определеия перечня должностных лиц органов местного самоуправления, уполномоченных составлять протоколы об административных правонарушениях, за 2020 год (по состоянию на 01.01.2021 года)</t>
  </si>
  <si>
    <t>(в рублях)</t>
  </si>
  <si>
    <t>Наименование</t>
  </si>
  <si>
    <t>ГРБС</t>
  </si>
  <si>
    <t>Рз</t>
  </si>
  <si>
    <t>Пр</t>
  </si>
  <si>
    <t>ЦСР</t>
  </si>
  <si>
    <t>ВР</t>
  </si>
  <si>
    <t>Первоначальный план на 2020 год</t>
  </si>
  <si>
    <t>Уточненная роспись/план</t>
  </si>
  <si>
    <t>Кассовый расход</t>
  </si>
  <si>
    <t>02</t>
  </si>
  <si>
    <t>818</t>
  </si>
  <si>
    <t>01</t>
  </si>
  <si>
    <t>ВСЕГО РАСХОДОВ:</t>
  </si>
  <si>
    <t>Субвенции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</si>
  <si>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</si>
  <si>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805</t>
  </si>
  <si>
    <t>04</t>
  </si>
  <si>
    <t>05</t>
  </si>
  <si>
    <t>1755312510</t>
  </si>
  <si>
    <t>530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</si>
  <si>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</si>
  <si>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815</t>
  </si>
  <si>
    <t>08</t>
  </si>
  <si>
    <t>1501314210</t>
  </si>
  <si>
    <t>Осуществление отдельных полномочий в сфере образования</t>
  </si>
  <si>
    <t>816</t>
  </si>
  <si>
    <t>07</t>
  </si>
  <si>
    <t>09</t>
  </si>
  <si>
    <t>1601214720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</si>
  <si>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</si>
  <si>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10</t>
  </si>
  <si>
    <t>1601214780</t>
  </si>
  <si>
    <t>Выравнивание бюджетной обеспеченности поселений</t>
  </si>
  <si>
    <t>03</t>
  </si>
  <si>
    <t>1821315840</t>
  </si>
  <si>
    <t>Обеспечение сохранности жилых помещений, закрепленных за детьми-сиротами и детьми, оставшимися без попечения родителей</t>
  </si>
  <si>
    <t>821</t>
  </si>
  <si>
    <t>2103116710</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</si>
  <si>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</si>
  <si>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2103116720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</si>
  <si>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</si>
  <si>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21031R0820</t>
  </si>
  <si>
    <t>Выплата единовременного пособия при всех формах устройства детей, лишенных родительского попечения, в семью</t>
  </si>
  <si>
    <t>2103252600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</si>
  <si>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</si>
  <si>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832</t>
  </si>
  <si>
    <t>12</t>
  </si>
  <si>
    <t>3213117900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</si>
  <si>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</si>
  <si>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842</t>
  </si>
  <si>
    <t>0201751200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</si>
  <si>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</si>
  <si>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13</t>
  </si>
  <si>
    <t>0201112020</t>
  </si>
  <si>
    <t>Осуществление первичного воинского учета на территориях, где отсутствуют военные комиссариаты</t>
  </si>
  <si>
    <t>0201551180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</si>
</sst>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quot;р.&quot;_-;\-* #,##0&quot;р.&quot;_-;_-* &quot;-&quot;&quot;р.&quot;_-;_-@_-"/>
    <numFmt numFmtId="165" formatCode="_-* #,##0_р_._-;\-* #,##0_р_._-;_-* &quot;-&quot;_р_._-;_-@_-"/>
    <numFmt numFmtId="166"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5"/>
      <color theme="3"/>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0"/>
      <name val="Arial Cyr"/>
      <charset val="204"/>
    </font>
    <font>
      <sz val="13"/>
      <name val="Times New Roman"/>
      <family val="1"/>
      <charset val="204"/>
    </font>
    <font>
      <sz val="13"/>
      <color rgb="FF000000"/>
      <name val="Arial"/>
      <family val="2"/>
      <charset val="204"/>
    </font>
    <font>
      <sz val="11.95"/>
      <color indexed="8"/>
      <name val="Times New Roman"/>
      <family val="1"/>
      <charset val="204"/>
    </font>
    <font>
      <b/>
      <sz val="10"/>
      <color rgb="FF000000"/>
      <name val="Times New Roman"/>
      <family val="1"/>
      <charset val="204"/>
    </font>
    <font>
      <sz val="11"/>
      <color rgb="FF000000"/>
      <name val="Arial"/>
      <family val="2"/>
      <charset val="204"/>
    </font>
    <font>
      <sz val="10"/>
      <color rgb="FF000000"/>
      <name val="Arial Cyr"/>
    </font>
    <font>
      <b/>
      <sz val="18"/>
      <color rgb="FF000000"/>
      <name val="Times New Roman"/>
      <family val="1"/>
      <charset val="204"/>
    </font>
    <font>
      <sz val="12"/>
      <name val="Times New Roman"/>
      <family val="1"/>
      <charset val="204"/>
    </font>
    <font>
      <sz val="10"/>
      <color rgb="FF000000"/>
      <name val="Times New Roman"/>
      <family val="1"/>
      <charset val="204"/>
    </font>
    <font>
      <b/>
      <sz val="10"/>
      <color rgb="FF000000"/>
      <name val="Arial CYR"/>
    </font>
  </fonts>
  <fills count="4">
    <fill>
      <patternFill patternType="none"/>
    </fill>
    <fill>
      <patternFill patternType="gray125"/>
    </fill>
    <fill>
      <patternFill patternType="solid">
        <fgColor theme="0"/>
        <bgColor rgb="FFD3D3D3"/>
      </patternFill>
    </fill>
    <fill>
      <patternFill patternType="solid">
        <fgColor rgb="FFCCFFFF"/>
      </patternFill>
    </fill>
  </fills>
  <borders count="8">
    <border>
      <left/>
      <right/>
      <top/>
      <bottom/>
      <diagonal/>
    </border>
    <border>
      <left/>
      <right/>
      <top/>
      <bottom style="thick">
        <color theme="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s>
  <cellStyleXfs count="27">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4" fillId="0" borderId="0">
      <alignment vertical="top" wrapText="1"/>
    </xf>
    <xf numFmtId="165" fontId="4" fillId="0" borderId="0" applyFont="0" applyFill="0" applyBorder="0" applyAlignment="0" applyProtection="0"/>
    <xf numFmtId="0" fontId="9" fillId="0" borderId="0"/>
    <xf numFmtId="0" fontId="9" fillId="0" borderId="0"/>
    <xf numFmtId="165" fontId="4" fillId="0" borderId="0" applyFont="0" applyFill="0" applyBorder="0" applyAlignment="0" applyProtection="0"/>
    <xf numFmtId="166" fontId="9" fillId="0" borderId="0" applyFont="0" applyFill="0" applyBorder="0" applyAlignment="0" applyProtection="0"/>
    <xf numFmtId="166" fontId="4" fillId="0" borderId="0" applyFont="0" applyFill="0" applyBorder="0" applyAlignment="0" applyProtection="0"/>
    <xf numFmtId="0" fontId="15" fillId="0" borderId="3">
      <alignment horizontal="center" vertical="center" wrapText="1"/>
    </xf>
    <xf numFmtId="0" fontId="15" fillId="0" borderId="0"/>
    <xf numFmtId="0" fontId="15" fillId="0" borderId="0">
      <alignment horizontal="right"/>
    </xf>
    <xf numFmtId="0" fontId="15" fillId="0" borderId="3">
      <alignment horizontal="center" vertical="center" wrapText="1"/>
    </xf>
    <xf numFmtId="0" fontId="15" fillId="0" borderId="3">
      <alignment horizontal="center" vertical="center" wrapText="1"/>
    </xf>
    <xf numFmtId="0" fontId="15" fillId="0" borderId="3">
      <alignment horizontal="center" vertical="center" wrapText="1"/>
    </xf>
    <xf numFmtId="0" fontId="19" fillId="0" borderId="3">
      <alignment horizontal="left"/>
    </xf>
    <xf numFmtId="0" fontId="15" fillId="0" borderId="3">
      <alignment horizontal="center" vertical="center" wrapText="1"/>
    </xf>
    <xf numFmtId="4" fontId="19" fillId="3" borderId="3">
      <alignment horizontal="right" vertical="top" shrinkToFit="1"/>
    </xf>
    <xf numFmtId="1" fontId="15" fillId="0" borderId="3">
      <alignment horizontal="center" vertical="top" shrinkToFit="1"/>
    </xf>
    <xf numFmtId="0" fontId="15" fillId="0" borderId="3">
      <alignment horizontal="center" vertical="center" wrapText="1"/>
    </xf>
    <xf numFmtId="0" fontId="15" fillId="0" borderId="3">
      <alignment horizontal="center" vertical="center" wrapText="1"/>
    </xf>
    <xf numFmtId="0" fontId="19" fillId="0" borderId="3">
      <alignment vertical="top" wrapText="1"/>
    </xf>
    <xf numFmtId="4" fontId="19" fillId="3" borderId="3">
      <alignment horizontal="right" vertical="top" shrinkToFit="1"/>
    </xf>
  </cellStyleXfs>
  <cellXfs count="47">
    <xf numFmtId="0" fontId="0" fillId="0" borderId="0" xfId="0"/>
    <xf numFmtId="0" fontId="4" fillId="0" borderId="0" xfId="6" applyFont="1" applyFill="1" applyAlignment="1">
      <alignment vertical="center" wrapText="1"/>
    </xf>
    <xf numFmtId="0" fontId="5" fillId="0" borderId="0" xfId="5" applyFont="1" applyFill="1" applyBorder="1" applyAlignment="1">
      <alignment horizontal="center" vertical="center" wrapText="1"/>
    </xf>
    <xf numFmtId="0" fontId="4" fillId="0" borderId="0" xfId="6" applyFont="1" applyFill="1" applyAlignment="1">
      <alignment vertical="top" wrapText="1"/>
    </xf>
    <xf numFmtId="0" fontId="5" fillId="0" borderId="3" xfId="3" applyNumberFormat="1" applyFont="1" applyFill="1" applyBorder="1" applyAlignment="1">
      <alignment horizontal="center" vertical="center" wrapText="1"/>
    </xf>
    <xf numFmtId="0" fontId="7" fillId="2" borderId="3" xfId="3" applyNumberFormat="1" applyFont="1" applyFill="1" applyBorder="1" applyAlignment="1">
      <alignment horizontal="center" vertical="center" wrapText="1"/>
    </xf>
    <xf numFmtId="0" fontId="8" fillId="0" borderId="3" xfId="7" applyNumberFormat="1" applyFont="1" applyFill="1" applyBorder="1" applyAlignment="1">
      <alignment vertical="center" wrapText="1"/>
    </xf>
    <xf numFmtId="4" fontId="6" fillId="0" borderId="3" xfId="1" applyNumberFormat="1" applyFont="1" applyFill="1" applyBorder="1" applyAlignment="1">
      <alignment horizontal="right" vertical="top" wrapText="1"/>
    </xf>
    <xf numFmtId="4" fontId="4" fillId="0" borderId="0" xfId="6" applyNumberFormat="1" applyFont="1" applyFill="1" applyAlignment="1">
      <alignment vertical="top" wrapText="1"/>
    </xf>
    <xf numFmtId="0" fontId="6" fillId="0" borderId="3" xfId="2" applyNumberFormat="1" applyFont="1" applyFill="1" applyBorder="1" applyAlignment="1">
      <alignment vertical="top" wrapText="1"/>
    </xf>
    <xf numFmtId="0" fontId="5" fillId="0" borderId="3" xfId="0" applyFont="1" applyFill="1" applyBorder="1" applyAlignment="1">
      <alignment horizontal="left" vertical="center" wrapText="1"/>
    </xf>
    <xf numFmtId="4" fontId="5" fillId="0" borderId="3" xfId="1" applyNumberFormat="1" applyFont="1" applyFill="1" applyBorder="1" applyAlignment="1">
      <alignment horizontal="right" vertical="center" wrapText="1"/>
    </xf>
    <xf numFmtId="0" fontId="10" fillId="0" borderId="0" xfId="8" applyFont="1" applyFill="1" applyBorder="1"/>
    <xf numFmtId="0" fontId="11" fillId="0" borderId="0" xfId="0" applyFont="1" applyAlignment="1"/>
    <xf numFmtId="4" fontId="11" fillId="0" borderId="0" xfId="0" applyNumberFormat="1" applyFont="1" applyAlignment="1"/>
    <xf numFmtId="0" fontId="10" fillId="0" borderId="0" xfId="9" applyFont="1" applyFill="1" applyBorder="1"/>
    <xf numFmtId="2" fontId="11" fillId="0" borderId="0" xfId="0" applyNumberFormat="1" applyFont="1" applyAlignment="1"/>
    <xf numFmtId="0" fontId="10" fillId="0" borderId="0" xfId="0" applyFont="1" applyAlignment="1"/>
    <xf numFmtId="4" fontId="12" fillId="0" borderId="0" xfId="1" applyNumberFormat="1" applyFont="1" applyFill="1" applyBorder="1" applyAlignment="1">
      <alignment horizontal="right" vertical="top" wrapText="1"/>
    </xf>
    <xf numFmtId="0" fontId="13" fillId="2" borderId="3" xfId="3" applyNumberFormat="1" applyFont="1" applyFill="1" applyBorder="1" applyAlignment="1">
      <alignment horizontal="center" vertical="center" wrapText="1"/>
    </xf>
    <xf numFmtId="4" fontId="5" fillId="0" borderId="3" xfId="1" applyNumberFormat="1" applyFont="1" applyFill="1" applyBorder="1" applyAlignment="1">
      <alignment horizontal="right" vertical="top" wrapText="1"/>
    </xf>
    <xf numFmtId="4" fontId="14" fillId="0" borderId="0" xfId="0" applyNumberFormat="1" applyFont="1" applyAlignment="1"/>
    <xf numFmtId="0" fontId="17" fillId="0" borderId="0" xfId="0" applyFont="1" applyFill="1" applyProtection="1">
      <protection locked="0"/>
    </xf>
    <xf numFmtId="0" fontId="8" fillId="0" borderId="2" xfId="15" applyNumberFormat="1" applyFont="1" applyFill="1" applyBorder="1" applyAlignment="1" applyProtection="1">
      <alignment vertical="center"/>
    </xf>
    <xf numFmtId="0" fontId="8" fillId="0" borderId="2" xfId="15" applyFont="1" applyFill="1" applyBorder="1" applyAlignment="1">
      <alignment vertical="center"/>
    </xf>
    <xf numFmtId="0" fontId="8" fillId="0" borderId="0" xfId="15" applyFont="1" applyFill="1" applyBorder="1" applyAlignment="1">
      <alignment vertical="center"/>
    </xf>
    <xf numFmtId="0" fontId="8" fillId="0" borderId="0" xfId="14" applyNumberFormat="1" applyFont="1" applyFill="1" applyAlignment="1" applyProtection="1">
      <alignment horizontal="right"/>
    </xf>
    <xf numFmtId="0" fontId="8" fillId="0" borderId="3" xfId="19" applyNumberFormat="1" applyFont="1" applyFill="1" applyAlignment="1" applyProtection="1">
      <alignment vertical="top" wrapText="1"/>
    </xf>
    <xf numFmtId="1" fontId="8" fillId="0" borderId="3" xfId="20" applyNumberFormat="1" applyFont="1" applyFill="1" applyAlignment="1" applyProtection="1">
      <alignment horizontal="center" vertical="top" shrinkToFit="1"/>
    </xf>
    <xf numFmtId="49" fontId="8" fillId="0" borderId="3" xfId="20" applyNumberFormat="1" applyFont="1" applyFill="1" applyAlignment="1" applyProtection="1">
      <alignment horizontal="center" vertical="top" shrinkToFit="1"/>
    </xf>
    <xf numFmtId="4" fontId="8" fillId="0" borderId="3" xfId="21" applyNumberFormat="1" applyFont="1" applyFill="1" applyProtection="1">
      <alignment horizontal="right" vertical="top" shrinkToFit="1"/>
    </xf>
    <xf numFmtId="4" fontId="7" fillId="0" borderId="3" xfId="23" applyNumberFormat="1" applyFont="1" applyFill="1" applyAlignment="1" applyProtection="1">
      <alignment horizontal="right" vertical="center" shrinkToFit="1"/>
    </xf>
    <xf numFmtId="4" fontId="17" fillId="0" borderId="0" xfId="0" applyNumberFormat="1" applyFont="1" applyFill="1" applyProtection="1">
      <protection locked="0"/>
    </xf>
    <xf numFmtId="0" fontId="7" fillId="0" borderId="3" xfId="22" applyNumberFormat="1" applyFont="1" applyFill="1" applyAlignment="1" applyProtection="1">
      <alignment horizontal="left" vertical="center"/>
    </xf>
    <xf numFmtId="1" fontId="7" fillId="0" borderId="3" xfId="22" applyFont="1" applyFill="1" applyAlignment="1">
      <alignment horizontal="left" vertical="center"/>
    </xf>
    <xf numFmtId="0" fontId="16" fillId="0" borderId="3" xfId="13" applyNumberFormat="1" applyFont="1" applyFill="1" applyAlignment="1" applyProtection="1">
      <alignment horizontal="center" wrapText="1"/>
    </xf>
    <xf numFmtId="0" fontId="8" fillId="0" borderId="5" xfId="16" applyNumberFormat="1" applyFont="1" applyBorder="1" applyProtection="1">
      <alignment horizontal="center" vertical="center" wrapText="1"/>
    </xf>
    <xf numFmtId="0" fontId="8" fillId="0" borderId="7" xfId="16" applyNumberFormat="1" applyFont="1" applyBorder="1" applyProtection="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8" fillId="0" borderId="4" xfId="17" applyNumberFormat="1" applyFont="1" applyFill="1" applyBorder="1" applyAlignment="1" applyProtection="1">
      <alignment horizontal="center" vertical="center" wrapText="1"/>
    </xf>
    <xf numFmtId="0" fontId="18" fillId="0" borderId="4" xfId="17" applyFont="1" applyFill="1" applyBorder="1" applyAlignment="1" applyProtection="1">
      <alignment horizontal="center" vertical="center" wrapText="1"/>
      <protection locked="0"/>
    </xf>
    <xf numFmtId="0" fontId="18" fillId="0" borderId="6" xfId="18" applyNumberFormat="1" applyFont="1" applyFill="1" applyBorder="1" applyProtection="1">
      <alignment horizontal="center" vertical="center" wrapText="1"/>
    </xf>
    <xf numFmtId="0" fontId="18" fillId="0" borderId="6" xfId="18" applyFont="1" applyFill="1" applyBorder="1" applyProtection="1">
      <alignment horizontal="center" vertical="center" wrapText="1"/>
      <protection locked="0"/>
    </xf>
    <xf numFmtId="0" fontId="6" fillId="0" borderId="2" xfId="4" applyNumberFormat="1" applyFont="1" applyFill="1" applyBorder="1" applyAlignment="1">
      <alignment horizontal="right" vertical="center" wrapText="1"/>
    </xf>
    <xf numFmtId="0" fontId="10" fillId="0" borderId="0" xfId="0" applyFont="1" applyAlignment="1">
      <alignment horizontal="right"/>
    </xf>
    <xf numFmtId="0" fontId="3" fillId="0" borderId="0" xfId="0" applyFont="1" applyFill="1" applyBorder="1" applyAlignment="1">
      <alignment horizontal="center" vertical="center" wrapText="1"/>
    </xf>
  </cellXfs>
  <cellStyles count="27">
    <cellStyle name="xl22" xfId="16"/>
    <cellStyle name="xl24" xfId="14"/>
    <cellStyle name="xl25" xfId="20"/>
    <cellStyle name="xl26" xfId="22"/>
    <cellStyle name="xl27" xfId="24"/>
    <cellStyle name="xl28" xfId="23"/>
    <cellStyle name="xl29" xfId="13"/>
    <cellStyle name="xl35" xfId="15"/>
    <cellStyle name="xl37" xfId="19"/>
    <cellStyle name="xl38" xfId="21"/>
    <cellStyle name="xl42" xfId="17"/>
    <cellStyle name="xl52" xfId="18"/>
    <cellStyle name="xl60" xfId="25"/>
    <cellStyle name="xl63" xfId="26"/>
    <cellStyle name="Денежный [0]" xfId="3" builtinId="7"/>
    <cellStyle name="Заголовок 1" xfId="5" builtinId="16"/>
    <cellStyle name="Обычный" xfId="0" builtinId="0"/>
    <cellStyle name="Обычный 2" xfId="6"/>
    <cellStyle name="Обычный_Приложение 8 трансферт" xfId="8"/>
    <cellStyle name="Обычный_Приложение 8 трансферт 2" xfId="9"/>
    <cellStyle name="Процентный" xfId="4" builtinId="5"/>
    <cellStyle name="Финансовый" xfId="1" builtinId="3"/>
    <cellStyle name="Финансовый [0]" xfId="2" builtinId="6"/>
    <cellStyle name="Финансовый [0] 2" xfId="7"/>
    <cellStyle name="Финансовый [0] 4" xfId="10"/>
    <cellStyle name="Финансовый 2" xfId="11"/>
    <cellStyle name="Финансовый 6"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zoomScale="90" zoomScaleNormal="90" workbookViewId="0">
      <selection activeCell="A19" sqref="A19"/>
    </sheetView>
  </sheetViews>
  <sheetFormatPr defaultColWidth="8.90625" defaultRowHeight="15.5" outlineLevelRow="5" x14ac:dyDescent="0.35"/>
  <cols>
    <col min="1" max="1" width="94.26953125" style="22" customWidth="1"/>
    <col min="2" max="2" width="6.1796875" style="22" customWidth="1"/>
    <col min="3" max="4" width="4.08984375" style="22" customWidth="1"/>
    <col min="5" max="5" width="13.453125" style="22" customWidth="1"/>
    <col min="6" max="6" width="4.6328125" style="22" customWidth="1"/>
    <col min="7" max="9" width="17.26953125" style="22" customWidth="1"/>
    <col min="10" max="11" width="0" style="22" hidden="1" customWidth="1"/>
    <col min="12" max="12" width="11" style="22" hidden="1" customWidth="1"/>
    <col min="13" max="16384" width="8.90625" style="22"/>
  </cols>
  <sheetData>
    <row r="1" spans="1:12" ht="22" customHeight="1" x14ac:dyDescent="0.45">
      <c r="A1" s="35" t="s">
        <v>69</v>
      </c>
      <c r="B1" s="35"/>
      <c r="C1" s="35"/>
      <c r="D1" s="35"/>
      <c r="E1" s="35"/>
      <c r="F1" s="35"/>
      <c r="G1" s="35"/>
      <c r="H1" s="35"/>
      <c r="I1" s="35"/>
    </row>
    <row r="2" spans="1:12" x14ac:dyDescent="0.35">
      <c r="A2" s="23"/>
      <c r="B2" s="24"/>
      <c r="C2" s="24"/>
      <c r="D2" s="24"/>
      <c r="E2" s="24"/>
      <c r="F2" s="24"/>
      <c r="G2" s="25"/>
      <c r="H2" s="25"/>
      <c r="I2" s="26" t="s">
        <v>55</v>
      </c>
    </row>
    <row r="3" spans="1:12" ht="20" customHeight="1" x14ac:dyDescent="0.35">
      <c r="A3" s="36" t="s">
        <v>56</v>
      </c>
      <c r="B3" s="38" t="s">
        <v>57</v>
      </c>
      <c r="C3" s="38" t="s">
        <v>58</v>
      </c>
      <c r="D3" s="38" t="s">
        <v>59</v>
      </c>
      <c r="E3" s="38" t="s">
        <v>60</v>
      </c>
      <c r="F3" s="38" t="s">
        <v>61</v>
      </c>
      <c r="G3" s="40" t="s">
        <v>62</v>
      </c>
      <c r="H3" s="40" t="s">
        <v>63</v>
      </c>
      <c r="I3" s="42" t="s">
        <v>64</v>
      </c>
    </row>
    <row r="4" spans="1:12" ht="20" customHeight="1" x14ac:dyDescent="0.35">
      <c r="A4" s="37"/>
      <c r="B4" s="39" t="s">
        <v>0</v>
      </c>
      <c r="C4" s="39" t="s">
        <v>0</v>
      </c>
      <c r="D4" s="39" t="s">
        <v>0</v>
      </c>
      <c r="E4" s="39" t="s">
        <v>0</v>
      </c>
      <c r="F4" s="39"/>
      <c r="G4" s="41"/>
      <c r="H4" s="41"/>
      <c r="I4" s="43"/>
    </row>
    <row r="5" spans="1:12" ht="77.5" outlineLevel="5" x14ac:dyDescent="0.35">
      <c r="A5" s="27" t="s">
        <v>70</v>
      </c>
      <c r="B5" s="28" t="s">
        <v>71</v>
      </c>
      <c r="C5" s="29" t="s">
        <v>72</v>
      </c>
      <c r="D5" s="29" t="s">
        <v>73</v>
      </c>
      <c r="E5" s="28" t="s">
        <v>74</v>
      </c>
      <c r="F5" s="28" t="s">
        <v>75</v>
      </c>
      <c r="G5" s="30">
        <v>5187754.42</v>
      </c>
      <c r="H5" s="30">
        <v>5546490.29</v>
      </c>
      <c r="I5" s="30">
        <v>5037967.09</v>
      </c>
      <c r="J5" s="32">
        <f>G5-Ветер.отлов!B37</f>
        <v>0</v>
      </c>
      <c r="K5" s="32">
        <f>H5-Ветер.отлов!C37</f>
        <v>0</v>
      </c>
      <c r="L5" s="32">
        <f>I5-Ветер.отлов!D37</f>
        <v>0</v>
      </c>
    </row>
    <row r="6" spans="1:12" ht="46.5" outlineLevel="5" x14ac:dyDescent="0.35">
      <c r="A6" s="27" t="s">
        <v>76</v>
      </c>
      <c r="B6" s="28" t="s">
        <v>77</v>
      </c>
      <c r="C6" s="29" t="s">
        <v>78</v>
      </c>
      <c r="D6" s="29" t="s">
        <v>72</v>
      </c>
      <c r="E6" s="28" t="s">
        <v>79</v>
      </c>
      <c r="F6" s="28" t="s">
        <v>75</v>
      </c>
      <c r="G6" s="30">
        <v>3445200</v>
      </c>
      <c r="H6" s="30">
        <v>3141914.32</v>
      </c>
      <c r="I6" s="30">
        <v>3135614.32</v>
      </c>
      <c r="J6" s="32">
        <f>G6-'Культ.льготы сельс'!B37</f>
        <v>0</v>
      </c>
      <c r="K6" s="32">
        <f>H6-'Культ.льготы сельс'!C37</f>
        <v>0</v>
      </c>
      <c r="L6" s="32">
        <f>I6-'Культ.льготы сельс'!D37</f>
        <v>0</v>
      </c>
    </row>
    <row r="7" spans="1:12" outlineLevel="5" x14ac:dyDescent="0.35">
      <c r="A7" s="27" t="s">
        <v>80</v>
      </c>
      <c r="B7" s="28" t="s">
        <v>81</v>
      </c>
      <c r="C7" s="29" t="s">
        <v>82</v>
      </c>
      <c r="D7" s="29" t="s">
        <v>83</v>
      </c>
      <c r="E7" s="28" t="s">
        <v>84</v>
      </c>
      <c r="F7" s="28" t="s">
        <v>75</v>
      </c>
      <c r="G7" s="30">
        <v>8779080091.2800007</v>
      </c>
      <c r="H7" s="30">
        <v>8779080091.2800007</v>
      </c>
      <c r="I7" s="30">
        <v>8762748441.7099991</v>
      </c>
      <c r="J7" s="32">
        <f>G7-Образование!B37</f>
        <v>0</v>
      </c>
      <c r="K7" s="32">
        <f>H7-Образование!C37</f>
        <v>0</v>
      </c>
      <c r="L7" s="32">
        <f>I7-Образование!D37</f>
        <v>0</v>
      </c>
    </row>
    <row r="8" spans="1:12" ht="31" outlineLevel="5" x14ac:dyDescent="0.35">
      <c r="A8" s="27" t="s">
        <v>85</v>
      </c>
      <c r="B8" s="28" t="s">
        <v>81</v>
      </c>
      <c r="C8" s="29" t="s">
        <v>86</v>
      </c>
      <c r="D8" s="29" t="s">
        <v>72</v>
      </c>
      <c r="E8" s="28" t="s">
        <v>87</v>
      </c>
      <c r="F8" s="28" t="s">
        <v>75</v>
      </c>
      <c r="G8" s="30">
        <v>150579017</v>
      </c>
      <c r="H8" s="30">
        <v>150579017</v>
      </c>
      <c r="I8" s="30">
        <v>69967605.540000007</v>
      </c>
      <c r="J8" s="32">
        <f>G8-Обр.комп.род.платы!B37</f>
        <v>0</v>
      </c>
      <c r="K8" s="32">
        <f>H8-Обр.комп.род.платы!C37</f>
        <v>0</v>
      </c>
      <c r="L8" s="32">
        <f>I8-Обр.комп.род.платы!D37</f>
        <v>0</v>
      </c>
    </row>
    <row r="9" spans="1:12" outlineLevel="5" x14ac:dyDescent="0.35">
      <c r="A9" s="27" t="s">
        <v>88</v>
      </c>
      <c r="B9" s="28" t="s">
        <v>66</v>
      </c>
      <c r="C9" s="28">
        <v>14</v>
      </c>
      <c r="D9" s="29" t="s">
        <v>89</v>
      </c>
      <c r="E9" s="28" t="s">
        <v>90</v>
      </c>
      <c r="F9" s="28" t="s">
        <v>75</v>
      </c>
      <c r="G9" s="30">
        <v>25750000</v>
      </c>
      <c r="H9" s="30">
        <v>25426669</v>
      </c>
      <c r="I9" s="30">
        <v>25426669</v>
      </c>
      <c r="J9" s="32">
        <f>G9-Выр.пос.!B37</f>
        <v>0</v>
      </c>
      <c r="K9" s="32">
        <f>H9-Выр.пос.!C37</f>
        <v>0</v>
      </c>
      <c r="L9" s="32">
        <f>I9-Выр.пос.!D37</f>
        <v>0</v>
      </c>
    </row>
    <row r="10" spans="1:12" ht="31" outlineLevel="5" x14ac:dyDescent="0.35">
      <c r="A10" s="27" t="s">
        <v>91</v>
      </c>
      <c r="B10" s="28" t="s">
        <v>92</v>
      </c>
      <c r="C10" s="28">
        <v>10</v>
      </c>
      <c r="D10" s="29" t="s">
        <v>89</v>
      </c>
      <c r="E10" s="28" t="s">
        <v>93</v>
      </c>
      <c r="F10" s="28" t="s">
        <v>75</v>
      </c>
      <c r="G10" s="30">
        <v>4014000</v>
      </c>
      <c r="H10" s="30">
        <v>4014000</v>
      </c>
      <c r="I10" s="30">
        <v>2743679.83</v>
      </c>
      <c r="J10" s="32">
        <f>G10-Сохр.жил.помещ.!B37</f>
        <v>0</v>
      </c>
      <c r="K10" s="32">
        <f>H10-Сохр.жил.помещ.!C37</f>
        <v>0</v>
      </c>
      <c r="L10" s="32">
        <f>I10-Сохр.жил.помещ.!D37</f>
        <v>0</v>
      </c>
    </row>
    <row r="11" spans="1:12" ht="62" outlineLevel="5" x14ac:dyDescent="0.35">
      <c r="A11" s="27" t="s">
        <v>94</v>
      </c>
      <c r="B11" s="28" t="s">
        <v>92</v>
      </c>
      <c r="C11" s="28">
        <v>10</v>
      </c>
      <c r="D11" s="29" t="s">
        <v>72</v>
      </c>
      <c r="E11" s="28" t="s">
        <v>95</v>
      </c>
      <c r="F11" s="28" t="s">
        <v>75</v>
      </c>
      <c r="G11" s="30">
        <v>469049400</v>
      </c>
      <c r="H11" s="30">
        <v>469049400</v>
      </c>
      <c r="I11" s="30">
        <v>392654434.18000001</v>
      </c>
      <c r="J11" s="32">
        <f>G11-'Опека и попеч'!B37</f>
        <v>0</v>
      </c>
      <c r="K11" s="32">
        <f>H11-'Опека и попеч'!C37</f>
        <v>0</v>
      </c>
      <c r="L11" s="32">
        <f>I11-'Опека и попеч'!D37</f>
        <v>0</v>
      </c>
    </row>
    <row r="12" spans="1:12" ht="31" outlineLevel="5" x14ac:dyDescent="0.35">
      <c r="A12" s="27" t="s">
        <v>96</v>
      </c>
      <c r="B12" s="28" t="s">
        <v>92</v>
      </c>
      <c r="C12" s="28">
        <v>10</v>
      </c>
      <c r="D12" s="29" t="s">
        <v>72</v>
      </c>
      <c r="E12" s="28" t="s">
        <v>97</v>
      </c>
      <c r="F12" s="28" t="s">
        <v>75</v>
      </c>
      <c r="G12" s="30">
        <v>386228200</v>
      </c>
      <c r="H12" s="30">
        <v>386228200</v>
      </c>
      <c r="I12" s="30">
        <v>259496034.88</v>
      </c>
      <c r="J12" s="32">
        <f>G12-'Жилье детям-сирот'!B37</f>
        <v>0</v>
      </c>
      <c r="K12" s="32">
        <f>H12-'Жилье детям-сирот'!C37</f>
        <v>0</v>
      </c>
      <c r="L12" s="32">
        <f>I12-'Жилье детям-сирот'!D37</f>
        <v>0</v>
      </c>
    </row>
    <row r="13" spans="1:12" ht="31" outlineLevel="5" x14ac:dyDescent="0.35">
      <c r="A13" s="27" t="s">
        <v>98</v>
      </c>
      <c r="B13" s="28" t="s">
        <v>92</v>
      </c>
      <c r="C13" s="28">
        <v>10</v>
      </c>
      <c r="D13" s="29" t="s">
        <v>72</v>
      </c>
      <c r="E13" s="28" t="s">
        <v>99</v>
      </c>
      <c r="F13" s="28" t="s">
        <v>75</v>
      </c>
      <c r="G13" s="30">
        <v>8664500</v>
      </c>
      <c r="H13" s="30">
        <v>8664500</v>
      </c>
      <c r="I13" s="30">
        <v>5336958.87</v>
      </c>
      <c r="J13" s="32">
        <f>G13-Единовр.пособ.!B37</f>
        <v>0</v>
      </c>
      <c r="K13" s="32">
        <f>H13-Единовр.пособ.!C37</f>
        <v>0</v>
      </c>
      <c r="L13" s="32">
        <f>I13-Единовр.пособ.!D37</f>
        <v>0</v>
      </c>
    </row>
    <row r="14" spans="1:12" ht="31" outlineLevel="5" x14ac:dyDescent="0.35">
      <c r="A14" s="27" t="s">
        <v>100</v>
      </c>
      <c r="B14" s="28" t="s">
        <v>101</v>
      </c>
      <c r="C14" s="29" t="s">
        <v>72</v>
      </c>
      <c r="D14" s="29" t="s">
        <v>102</v>
      </c>
      <c r="E14" s="28" t="s">
        <v>103</v>
      </c>
      <c r="F14" s="28" t="s">
        <v>75</v>
      </c>
      <c r="G14" s="30">
        <v>9002429</v>
      </c>
      <c r="H14" s="30">
        <v>9002429</v>
      </c>
      <c r="I14" s="30">
        <v>8832957.6500000004</v>
      </c>
      <c r="J14" s="32">
        <f>G14-'Охрана труда'!B37</f>
        <v>0</v>
      </c>
      <c r="K14" s="32">
        <f>H14-'Охрана труда'!C37</f>
        <v>0</v>
      </c>
      <c r="L14" s="32">
        <f>I14-'Охрана труда'!D37</f>
        <v>0</v>
      </c>
    </row>
    <row r="15" spans="1:12" ht="31" outlineLevel="5" x14ac:dyDescent="0.35">
      <c r="A15" s="27" t="s">
        <v>104</v>
      </c>
      <c r="B15" s="28" t="s">
        <v>105</v>
      </c>
      <c r="C15" s="29" t="s">
        <v>67</v>
      </c>
      <c r="D15" s="29" t="s">
        <v>73</v>
      </c>
      <c r="E15" s="28" t="s">
        <v>106</v>
      </c>
      <c r="F15" s="28" t="s">
        <v>75</v>
      </c>
      <c r="G15" s="30">
        <v>550500</v>
      </c>
      <c r="H15" s="30">
        <v>550500</v>
      </c>
      <c r="I15" s="30">
        <v>315476.43</v>
      </c>
      <c r="J15" s="32">
        <f>G15-Присяж.!B37</f>
        <v>0</v>
      </c>
      <c r="K15" s="32">
        <f>H15-Присяж.!C37</f>
        <v>0</v>
      </c>
      <c r="L15" s="32">
        <f>I15-Присяж.!D37</f>
        <v>0</v>
      </c>
    </row>
    <row r="16" spans="1:12" ht="62" outlineLevel="5" x14ac:dyDescent="0.35">
      <c r="A16" s="27" t="s">
        <v>107</v>
      </c>
      <c r="B16" s="28" t="s">
        <v>105</v>
      </c>
      <c r="C16" s="29" t="s">
        <v>67</v>
      </c>
      <c r="D16" s="29" t="s">
        <v>108</v>
      </c>
      <c r="E16" s="28" t="s">
        <v>109</v>
      </c>
      <c r="F16" s="28" t="s">
        <v>75</v>
      </c>
      <c r="G16" s="30">
        <v>46651490</v>
      </c>
      <c r="H16" s="30">
        <v>46651490</v>
      </c>
      <c r="I16" s="30">
        <v>46388484.149999999</v>
      </c>
      <c r="J16" s="32">
        <f>G16-Адм.комис.!B37</f>
        <v>0</v>
      </c>
      <c r="K16" s="32">
        <f>H16-Адм.комис.!C37</f>
        <v>0</v>
      </c>
      <c r="L16" s="32">
        <f>I16-Адм.комис.!D37</f>
        <v>0</v>
      </c>
    </row>
    <row r="17" spans="1:12" ht="31" outlineLevel="5" x14ac:dyDescent="0.35">
      <c r="A17" s="27" t="s">
        <v>110</v>
      </c>
      <c r="B17" s="28" t="s">
        <v>105</v>
      </c>
      <c r="C17" s="29" t="s">
        <v>65</v>
      </c>
      <c r="D17" s="29" t="s">
        <v>89</v>
      </c>
      <c r="E17" s="28" t="s">
        <v>111</v>
      </c>
      <c r="F17" s="28" t="s">
        <v>75</v>
      </c>
      <c r="G17" s="30">
        <v>30531800</v>
      </c>
      <c r="H17" s="30">
        <v>30531800</v>
      </c>
      <c r="I17" s="30">
        <v>30307122.52</v>
      </c>
      <c r="J17" s="32">
        <f>G17-Воин.учет!B37</f>
        <v>0</v>
      </c>
      <c r="K17" s="32">
        <f>H17-Воин.учет!C37</f>
        <v>0</v>
      </c>
      <c r="L17" s="32">
        <f>I17-Воин.учет!D37</f>
        <v>0</v>
      </c>
    </row>
    <row r="18" spans="1:12" outlineLevel="5" x14ac:dyDescent="0.35">
      <c r="A18" s="33" t="s">
        <v>68</v>
      </c>
      <c r="B18" s="34"/>
      <c r="C18" s="34"/>
      <c r="D18" s="34"/>
      <c r="E18" s="34"/>
      <c r="F18" s="34"/>
      <c r="G18" s="31">
        <f>SUM(G5:G17)</f>
        <v>9918734381.7000008</v>
      </c>
      <c r="H18" s="31">
        <f t="shared" ref="H18:I18" si="0">SUM(H5:H17)</f>
        <v>9918466500.8900013</v>
      </c>
      <c r="I18" s="31">
        <f t="shared" si="0"/>
        <v>9612391446.1700001</v>
      </c>
    </row>
    <row r="23" spans="1:12" ht="24.65" customHeight="1" x14ac:dyDescent="0.35"/>
  </sheetData>
  <mergeCells count="11">
    <mergeCell ref="A18:F18"/>
    <mergeCell ref="A1:I1"/>
    <mergeCell ref="A3:A4"/>
    <mergeCell ref="B3:B4"/>
    <mergeCell ref="C3:C4"/>
    <mergeCell ref="D3:D4"/>
    <mergeCell ref="E3:E4"/>
    <mergeCell ref="F3:F4"/>
    <mergeCell ref="G3:G4"/>
    <mergeCell ref="H3:H4"/>
    <mergeCell ref="I3:I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topLeftCell="A10"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6" s="1" customFormat="1" ht="60.5" customHeight="1" x14ac:dyDescent="0.35">
      <c r="A1" s="46" t="s">
        <v>49</v>
      </c>
      <c r="B1" s="46"/>
      <c r="C1" s="46"/>
      <c r="D1" s="46"/>
      <c r="E1" s="46"/>
      <c r="F1" s="46"/>
    </row>
    <row r="2" spans="1:6" ht="15.5" x14ac:dyDescent="0.35">
      <c r="A2" s="2" t="s">
        <v>0</v>
      </c>
      <c r="B2" s="2"/>
      <c r="C2" s="44" t="s">
        <v>1</v>
      </c>
      <c r="D2" s="44"/>
      <c r="E2" s="44"/>
    </row>
    <row r="3" spans="1:6" ht="38.5" customHeight="1" x14ac:dyDescent="0.35">
      <c r="A3" s="4" t="s">
        <v>2</v>
      </c>
      <c r="B3" s="4" t="s">
        <v>38</v>
      </c>
      <c r="C3" s="5" t="s">
        <v>41</v>
      </c>
      <c r="D3" s="5" t="s">
        <v>3</v>
      </c>
      <c r="E3" s="19" t="s">
        <v>39</v>
      </c>
      <c r="F3" s="19" t="s">
        <v>40</v>
      </c>
    </row>
    <row r="4" spans="1:6" ht="15.75" customHeight="1" x14ac:dyDescent="0.35">
      <c r="A4" s="6" t="s">
        <v>4</v>
      </c>
      <c r="B4" s="7">
        <v>1865921.71</v>
      </c>
      <c r="C4" s="7">
        <v>1794954</v>
      </c>
      <c r="D4" s="7">
        <v>1598201.4</v>
      </c>
      <c r="E4" s="7">
        <f>IF(B4&gt;0,D4/B4*100,0)</f>
        <v>85.652114525212312</v>
      </c>
      <c r="F4" s="7">
        <f t="shared" ref="F4:F35" si="0">IF(C4&gt;0,D4/C4*100,0)</f>
        <v>89.038571461998458</v>
      </c>
    </row>
    <row r="5" spans="1:6" ht="15.75" customHeight="1" x14ac:dyDescent="0.35">
      <c r="A5" s="6" t="s">
        <v>5</v>
      </c>
      <c r="B5" s="7">
        <v>414094.99</v>
      </c>
      <c r="C5" s="7">
        <v>522119.77</v>
      </c>
      <c r="D5" s="7">
        <v>478595.64</v>
      </c>
      <c r="E5" s="7">
        <f t="shared" ref="E5:E37" si="1">IF(B5&gt;0,D5/B5*100,0)</f>
        <v>115.57629325580588</v>
      </c>
      <c r="F5" s="7">
        <f t="shared" si="0"/>
        <v>91.663956720121902</v>
      </c>
    </row>
    <row r="6" spans="1:6" ht="15.75" customHeight="1" x14ac:dyDescent="0.35">
      <c r="A6" s="6" t="s">
        <v>6</v>
      </c>
      <c r="B6" s="7">
        <v>270061.95</v>
      </c>
      <c r="C6" s="7">
        <v>270061.95</v>
      </c>
      <c r="D6" s="7">
        <v>266391.07</v>
      </c>
      <c r="E6" s="7">
        <f t="shared" si="1"/>
        <v>98.6407266925237</v>
      </c>
      <c r="F6" s="7">
        <f t="shared" si="0"/>
        <v>98.6407266925237</v>
      </c>
    </row>
    <row r="7" spans="1:6" ht="15.75" customHeight="1" x14ac:dyDescent="0.35">
      <c r="A7" s="6" t="s">
        <v>7</v>
      </c>
      <c r="B7" s="7">
        <v>144033.04</v>
      </c>
      <c r="C7" s="7">
        <v>180041.30000000002</v>
      </c>
      <c r="D7" s="7">
        <v>88447.43</v>
      </c>
      <c r="E7" s="7">
        <f t="shared" si="1"/>
        <v>61.407736724851461</v>
      </c>
      <c r="F7" s="7">
        <f t="shared" si="0"/>
        <v>49.126189379881161</v>
      </c>
    </row>
    <row r="8" spans="1:6" ht="15.75" customHeight="1" x14ac:dyDescent="0.35">
      <c r="A8" s="6" t="s">
        <v>8</v>
      </c>
      <c r="B8" s="7">
        <v>54012.39</v>
      </c>
      <c r="C8" s="7">
        <v>108024.78</v>
      </c>
      <c r="D8" s="7">
        <v>108024.72</v>
      </c>
      <c r="E8" s="7">
        <f t="shared" si="1"/>
        <v>199.99988891437687</v>
      </c>
      <c r="F8" s="7">
        <f t="shared" si="0"/>
        <v>99.999944457188434</v>
      </c>
    </row>
    <row r="9" spans="1:6" ht="15.75" customHeight="1" x14ac:dyDescent="0.35">
      <c r="A9" s="6" t="s">
        <v>9</v>
      </c>
      <c r="B9" s="7">
        <v>108024.78</v>
      </c>
      <c r="C9" s="7">
        <v>108024.78</v>
      </c>
      <c r="D9" s="7">
        <v>36008.239999999998</v>
      </c>
      <c r="E9" s="7">
        <f t="shared" si="1"/>
        <v>33.333314819062807</v>
      </c>
      <c r="F9" s="7">
        <f t="shared" si="0"/>
        <v>33.333314819062807</v>
      </c>
    </row>
    <row r="10" spans="1:6" ht="15.75" customHeight="1" x14ac:dyDescent="0.35">
      <c r="A10" s="6" t="s">
        <v>10</v>
      </c>
      <c r="B10" s="7">
        <v>90020.65</v>
      </c>
      <c r="C10" s="7">
        <v>162037.16999999998</v>
      </c>
      <c r="D10" s="7">
        <v>90020.6</v>
      </c>
      <c r="E10" s="7">
        <f t="shared" si="1"/>
        <v>99.999944457188448</v>
      </c>
      <c r="F10" s="7">
        <f t="shared" si="0"/>
        <v>55.555524698438028</v>
      </c>
    </row>
    <row r="11" spans="1:6" ht="15.75" customHeight="1" x14ac:dyDescent="0.35">
      <c r="A11" s="6" t="s">
        <v>11</v>
      </c>
      <c r="B11" s="7">
        <v>288066.08</v>
      </c>
      <c r="C11" s="7">
        <v>216049.56</v>
      </c>
      <c r="D11" s="7">
        <v>52963.58</v>
      </c>
      <c r="E11" s="7">
        <f t="shared" si="1"/>
        <v>18.385913398759062</v>
      </c>
      <c r="F11" s="7">
        <f t="shared" si="0"/>
        <v>24.514551198345419</v>
      </c>
    </row>
    <row r="12" spans="1:6" ht="15.75" customHeight="1" x14ac:dyDescent="0.35">
      <c r="A12" s="6" t="s">
        <v>12</v>
      </c>
      <c r="B12" s="7">
        <v>299603.31</v>
      </c>
      <c r="C12" s="7">
        <v>299603.31</v>
      </c>
      <c r="D12" s="7">
        <v>90020.6</v>
      </c>
      <c r="E12" s="7">
        <f t="shared" si="1"/>
        <v>30.046597282252989</v>
      </c>
      <c r="F12" s="7">
        <f t="shared" si="0"/>
        <v>30.046597282252989</v>
      </c>
    </row>
    <row r="13" spans="1:6" ht="15.75" customHeight="1" x14ac:dyDescent="0.35">
      <c r="A13" s="6" t="s">
        <v>13</v>
      </c>
      <c r="B13" s="7">
        <v>90020.65</v>
      </c>
      <c r="C13" s="7">
        <v>90020.65</v>
      </c>
      <c r="D13" s="7">
        <v>34959.46</v>
      </c>
      <c r="E13" s="7">
        <f t="shared" si="1"/>
        <v>38.834933984591316</v>
      </c>
      <c r="F13" s="7">
        <f t="shared" si="0"/>
        <v>38.834933984591316</v>
      </c>
    </row>
    <row r="14" spans="1:6" ht="15.75" customHeight="1" x14ac:dyDescent="0.35">
      <c r="A14" s="6" t="s">
        <v>14</v>
      </c>
      <c r="B14" s="7">
        <v>227586.79</v>
      </c>
      <c r="C14" s="7">
        <v>227586.79</v>
      </c>
      <c r="D14" s="7">
        <v>35483.85</v>
      </c>
      <c r="E14" s="7">
        <f t="shared" si="1"/>
        <v>15.591348689438433</v>
      </c>
      <c r="F14" s="7">
        <f t="shared" si="0"/>
        <v>15.591348689438433</v>
      </c>
    </row>
    <row r="15" spans="1:6" ht="15.75" customHeight="1" x14ac:dyDescent="0.35">
      <c r="A15" s="6" t="s">
        <v>15</v>
      </c>
      <c r="B15" s="7">
        <v>491181.84</v>
      </c>
      <c r="C15" s="7">
        <v>281599.18000000005</v>
      </c>
      <c r="D15" s="7">
        <v>264817.90000000002</v>
      </c>
      <c r="E15" s="7">
        <f t="shared" si="1"/>
        <v>53.914432178518659</v>
      </c>
      <c r="F15" s="7">
        <f t="shared" si="0"/>
        <v>94.040721283350308</v>
      </c>
    </row>
    <row r="16" spans="1:6" ht="15.75" customHeight="1" x14ac:dyDescent="0.35">
      <c r="A16" s="6" t="s">
        <v>16</v>
      </c>
      <c r="B16" s="7">
        <v>36008.26</v>
      </c>
      <c r="C16" s="7">
        <v>90020.65</v>
      </c>
      <c r="D16" s="7">
        <v>71492.09</v>
      </c>
      <c r="E16" s="7">
        <f t="shared" si="1"/>
        <v>198.54358416652178</v>
      </c>
      <c r="F16" s="7">
        <f t="shared" si="0"/>
        <v>79.417433666608716</v>
      </c>
    </row>
    <row r="17" spans="1:6" ht="15.75" customHeight="1" x14ac:dyDescent="0.35">
      <c r="A17" s="6" t="s">
        <v>17</v>
      </c>
      <c r="B17" s="7">
        <v>306070.21000000002</v>
      </c>
      <c r="C17" s="7">
        <v>126028.91000000003</v>
      </c>
      <c r="D17" s="7">
        <v>0</v>
      </c>
      <c r="E17" s="7">
        <f t="shared" si="1"/>
        <v>0</v>
      </c>
      <c r="F17" s="7">
        <f t="shared" si="0"/>
        <v>0</v>
      </c>
    </row>
    <row r="18" spans="1:6" ht="15.75" customHeight="1" x14ac:dyDescent="0.35">
      <c r="A18" s="6" t="s">
        <v>18</v>
      </c>
      <c r="B18" s="7">
        <v>54012.39</v>
      </c>
      <c r="C18" s="7">
        <v>90020.65</v>
      </c>
      <c r="D18" s="7">
        <v>36008.239999999998</v>
      </c>
      <c r="E18" s="7">
        <f t="shared" si="1"/>
        <v>66.666629638125613</v>
      </c>
      <c r="F18" s="7">
        <f t="shared" si="0"/>
        <v>39.999977782875376</v>
      </c>
    </row>
    <row r="19" spans="1:6" ht="15.75" customHeight="1" x14ac:dyDescent="0.35">
      <c r="A19" s="6" t="s">
        <v>19</v>
      </c>
      <c r="B19" s="7">
        <v>317607.44</v>
      </c>
      <c r="C19" s="7">
        <v>227586.79</v>
      </c>
      <c r="D19" s="7">
        <v>88971.82</v>
      </c>
      <c r="E19" s="7">
        <f t="shared" si="1"/>
        <v>28.013141001986607</v>
      </c>
      <c r="F19" s="7">
        <f t="shared" si="0"/>
        <v>39.093578322362212</v>
      </c>
    </row>
    <row r="20" spans="1:6" ht="15.75" customHeight="1" x14ac:dyDescent="0.35">
      <c r="A20" s="6" t="s">
        <v>20</v>
      </c>
      <c r="B20" s="7">
        <v>108024.78</v>
      </c>
      <c r="C20" s="7">
        <v>108024.78</v>
      </c>
      <c r="D20" s="7">
        <v>88971.82</v>
      </c>
      <c r="E20" s="7">
        <f t="shared" si="1"/>
        <v>82.362417215753652</v>
      </c>
      <c r="F20" s="7">
        <f t="shared" si="0"/>
        <v>82.362417215753652</v>
      </c>
    </row>
    <row r="21" spans="1:6" ht="15.75" customHeight="1" x14ac:dyDescent="0.35">
      <c r="A21" s="6" t="s">
        <v>21</v>
      </c>
      <c r="B21" s="7">
        <v>90020.65</v>
      </c>
      <c r="C21" s="7">
        <v>252057.82</v>
      </c>
      <c r="D21" s="7">
        <v>178468.03</v>
      </c>
      <c r="E21" s="7">
        <f t="shared" si="1"/>
        <v>198.2523232169508</v>
      </c>
      <c r="F21" s="7">
        <f t="shared" si="0"/>
        <v>70.804401148910983</v>
      </c>
    </row>
    <row r="22" spans="1:6" ht="15.75" customHeight="1" x14ac:dyDescent="0.35">
      <c r="A22" s="6" t="s">
        <v>22</v>
      </c>
      <c r="B22" s="7">
        <v>407628.09</v>
      </c>
      <c r="C22" s="7">
        <v>317607.44000000006</v>
      </c>
      <c r="D22" s="7">
        <v>155570.26</v>
      </c>
      <c r="E22" s="7">
        <f t="shared" si="1"/>
        <v>38.16475454378034</v>
      </c>
      <c r="F22" s="7">
        <f t="shared" si="0"/>
        <v>48.981931909403627</v>
      </c>
    </row>
    <row r="23" spans="1:6" ht="15.75" customHeight="1" x14ac:dyDescent="0.35">
      <c r="A23" s="6" t="s">
        <v>23</v>
      </c>
      <c r="B23" s="7">
        <v>90020.65</v>
      </c>
      <c r="C23" s="7">
        <v>90020.65</v>
      </c>
      <c r="D23" s="7">
        <v>18004.12</v>
      </c>
      <c r="E23" s="7">
        <f t="shared" si="1"/>
        <v>19.999988891437688</v>
      </c>
      <c r="F23" s="7">
        <f t="shared" si="0"/>
        <v>19.999988891437688</v>
      </c>
    </row>
    <row r="24" spans="1:6" ht="15.75" customHeight="1" x14ac:dyDescent="0.35">
      <c r="A24" s="6" t="s">
        <v>24</v>
      </c>
      <c r="B24" s="7">
        <v>90020.65</v>
      </c>
      <c r="C24" s="7">
        <v>162037.16999999998</v>
      </c>
      <c r="D24" s="7">
        <v>69918.92</v>
      </c>
      <c r="E24" s="7">
        <f t="shared" si="1"/>
        <v>77.669867969182633</v>
      </c>
      <c r="F24" s="7">
        <f t="shared" si="0"/>
        <v>43.149926649545904</v>
      </c>
    </row>
    <row r="25" spans="1:6" ht="15.75" customHeight="1" x14ac:dyDescent="0.35">
      <c r="A25" s="6" t="s">
        <v>25</v>
      </c>
      <c r="B25" s="7">
        <v>108024.78</v>
      </c>
      <c r="C25" s="7">
        <v>245590.92</v>
      </c>
      <c r="D25" s="7">
        <v>190005.33</v>
      </c>
      <c r="E25" s="7">
        <f t="shared" si="1"/>
        <v>175.89050401213498</v>
      </c>
      <c r="F25" s="7">
        <f t="shared" si="0"/>
        <v>77.366594009257341</v>
      </c>
    </row>
    <row r="26" spans="1:6" ht="15.75" customHeight="1" x14ac:dyDescent="0.35">
      <c r="A26" s="6" t="s">
        <v>26</v>
      </c>
      <c r="B26" s="7">
        <v>317607.44</v>
      </c>
      <c r="C26" s="7">
        <v>317607.44</v>
      </c>
      <c r="D26" s="7">
        <v>141411.01</v>
      </c>
      <c r="E26" s="7">
        <f t="shared" si="1"/>
        <v>44.523834202372591</v>
      </c>
      <c r="F26" s="7">
        <f t="shared" si="0"/>
        <v>44.523834202372591</v>
      </c>
    </row>
    <row r="27" spans="1:6" ht="15.75" customHeight="1" x14ac:dyDescent="0.35">
      <c r="A27" s="6" t="s">
        <v>27</v>
      </c>
      <c r="B27" s="7">
        <v>281599.18</v>
      </c>
      <c r="C27" s="7">
        <v>281599.18</v>
      </c>
      <c r="D27" s="7">
        <v>88971.82</v>
      </c>
      <c r="E27" s="7">
        <f t="shared" si="1"/>
        <v>31.595198537154833</v>
      </c>
      <c r="F27" s="7">
        <f t="shared" si="0"/>
        <v>31.595198537154833</v>
      </c>
    </row>
    <row r="28" spans="1:6" ht="15.75" customHeight="1" x14ac:dyDescent="0.35">
      <c r="A28" s="6" t="s">
        <v>28</v>
      </c>
      <c r="B28" s="7">
        <v>252057.82</v>
      </c>
      <c r="C28" s="7">
        <v>389623.96</v>
      </c>
      <c r="D28" s="7">
        <v>367088.53</v>
      </c>
      <c r="E28" s="7">
        <f t="shared" si="1"/>
        <v>145.6366360702477</v>
      </c>
      <c r="F28" s="7">
        <f t="shared" si="0"/>
        <v>94.216107756822765</v>
      </c>
    </row>
    <row r="29" spans="1:6" ht="15.75" customHeight="1" x14ac:dyDescent="0.35">
      <c r="A29" s="6" t="s">
        <v>29</v>
      </c>
      <c r="B29" s="7">
        <v>191578.53</v>
      </c>
      <c r="C29" s="7">
        <v>191578.53</v>
      </c>
      <c r="D29" s="7">
        <v>18004.12</v>
      </c>
      <c r="E29" s="7">
        <f t="shared" si="1"/>
        <v>9.3977754187799647</v>
      </c>
      <c r="F29" s="7">
        <f t="shared" si="0"/>
        <v>9.3977754187799647</v>
      </c>
    </row>
    <row r="30" spans="1:6" ht="15.75" customHeight="1" x14ac:dyDescent="0.35">
      <c r="A30" s="6" t="s">
        <v>30</v>
      </c>
      <c r="B30" s="7">
        <v>694297.59999999998</v>
      </c>
      <c r="C30" s="7">
        <v>209582.65999999997</v>
      </c>
      <c r="D30" s="7">
        <v>17479.73</v>
      </c>
      <c r="E30" s="7">
        <f t="shared" si="1"/>
        <v>2.5176134844769735</v>
      </c>
      <c r="F30" s="7">
        <f t="shared" si="0"/>
        <v>8.3402558207821205</v>
      </c>
    </row>
    <row r="31" spans="1:6" ht="15.75" customHeight="1" x14ac:dyDescent="0.35">
      <c r="A31" s="6" t="s">
        <v>31</v>
      </c>
      <c r="B31" s="7">
        <v>108024.78</v>
      </c>
      <c r="C31" s="7">
        <v>52963.58</v>
      </c>
      <c r="D31" s="7">
        <v>52963.58</v>
      </c>
      <c r="E31" s="7">
        <f t="shared" si="1"/>
        <v>49.029102396690838</v>
      </c>
      <c r="F31" s="7">
        <f t="shared" si="0"/>
        <v>100</v>
      </c>
    </row>
    <row r="32" spans="1:6" ht="15.75" customHeight="1" x14ac:dyDescent="0.35">
      <c r="A32" s="6" t="s">
        <v>32</v>
      </c>
      <c r="B32" s="7">
        <v>281599.18</v>
      </c>
      <c r="C32" s="7">
        <v>281599.18</v>
      </c>
      <c r="D32" s="7">
        <v>34959.46</v>
      </c>
      <c r="E32" s="7">
        <f t="shared" si="1"/>
        <v>12.414617116427683</v>
      </c>
      <c r="F32" s="7">
        <f t="shared" si="0"/>
        <v>12.414617116427683</v>
      </c>
    </row>
    <row r="33" spans="1:6" ht="15.75" customHeight="1" x14ac:dyDescent="0.35">
      <c r="A33" s="6" t="s">
        <v>33</v>
      </c>
      <c r="B33" s="7">
        <v>144033.04</v>
      </c>
      <c r="C33" s="7">
        <v>252057.82</v>
      </c>
      <c r="D33" s="7">
        <v>155570.26</v>
      </c>
      <c r="E33" s="7">
        <f t="shared" si="1"/>
        <v>108.01012045569544</v>
      </c>
      <c r="F33" s="7">
        <f t="shared" si="0"/>
        <v>61.720068831825969</v>
      </c>
    </row>
    <row r="34" spans="1:6" ht="15.75" customHeight="1" x14ac:dyDescent="0.35">
      <c r="A34" s="6" t="s">
        <v>34</v>
      </c>
      <c r="B34" s="7">
        <v>263595.05</v>
      </c>
      <c r="C34" s="7">
        <v>263595.05</v>
      </c>
      <c r="D34" s="7">
        <v>0</v>
      </c>
      <c r="E34" s="7">
        <f t="shared" si="1"/>
        <v>0</v>
      </c>
      <c r="F34" s="7">
        <f t="shared" si="0"/>
        <v>0</v>
      </c>
    </row>
    <row r="35" spans="1:6" ht="15.75" customHeight="1" x14ac:dyDescent="0.35">
      <c r="A35" s="6" t="s">
        <v>35</v>
      </c>
      <c r="B35" s="7">
        <v>180041.3</v>
      </c>
      <c r="C35" s="7">
        <v>455173.58</v>
      </c>
      <c r="D35" s="7">
        <v>419165.24</v>
      </c>
      <c r="E35" s="7">
        <f t="shared" si="1"/>
        <v>232.81615940342579</v>
      </c>
      <c r="F35" s="7">
        <f t="shared" si="0"/>
        <v>92.089097086873977</v>
      </c>
    </row>
    <row r="36" spans="1:6" ht="15.75" hidden="1" customHeight="1" x14ac:dyDescent="0.35">
      <c r="A36" s="9" t="s">
        <v>36</v>
      </c>
      <c r="B36" s="7">
        <v>0</v>
      </c>
      <c r="C36" s="18">
        <v>0</v>
      </c>
      <c r="D36" s="7">
        <v>0</v>
      </c>
      <c r="E36" s="7">
        <f t="shared" si="1"/>
        <v>0</v>
      </c>
      <c r="F36" s="7">
        <f>IF(C36&gt;0,D36/C36*100,0)</f>
        <v>0</v>
      </c>
    </row>
    <row r="37" spans="1:6" ht="18" customHeight="1" x14ac:dyDescent="0.35">
      <c r="A37" s="10" t="s">
        <v>37</v>
      </c>
      <c r="B37" s="11">
        <f>SUM(B4:B36)</f>
        <v>8664500.0000000037</v>
      </c>
      <c r="C37" s="11">
        <f>SUM(C4:C36)</f>
        <v>8664500.0000000019</v>
      </c>
      <c r="D37" s="11">
        <f>SUM(D4:D36)</f>
        <v>5336958.870000001</v>
      </c>
      <c r="E37" s="20">
        <f t="shared" si="1"/>
        <v>61.595693577240453</v>
      </c>
      <c r="F37" s="20">
        <f>IF(C37&gt;0,D37/C37*100,0)</f>
        <v>61.595693577240461</v>
      </c>
    </row>
    <row r="38" spans="1:6" ht="3.75" customHeight="1" x14ac:dyDescent="0.35"/>
    <row r="39" spans="1:6" ht="5.25" customHeight="1" x14ac:dyDescent="0.35"/>
    <row r="40" spans="1:6" ht="16.5" x14ac:dyDescent="0.35">
      <c r="A40" s="12"/>
      <c r="B40" s="12"/>
      <c r="C40" s="13"/>
      <c r="D40" s="45"/>
      <c r="E40" s="45"/>
      <c r="F40" s="17"/>
    </row>
    <row r="41" spans="1:6" ht="11.25" customHeight="1" x14ac:dyDescent="0.35">
      <c r="A41" s="13"/>
      <c r="B41" s="13"/>
      <c r="C41" s="13"/>
      <c r="D41" s="13"/>
      <c r="E41" s="13"/>
      <c r="F41" s="13"/>
    </row>
    <row r="42" spans="1:6" ht="10.5" customHeight="1" x14ac:dyDescent="0.35">
      <c r="A42" s="13"/>
      <c r="B42" s="13"/>
      <c r="C42" s="13"/>
      <c r="D42" s="13"/>
      <c r="E42" s="13"/>
      <c r="F42" s="13"/>
    </row>
    <row r="43" spans="1:6" ht="16.5" x14ac:dyDescent="0.35">
      <c r="A43" s="15"/>
      <c r="B43" s="15"/>
      <c r="C43" s="13"/>
      <c r="D43" s="13"/>
      <c r="E43" s="21"/>
      <c r="F43" s="13"/>
    </row>
    <row r="44" spans="1:6"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7"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71.5" customHeight="1" x14ac:dyDescent="0.35">
      <c r="A1" s="46" t="s">
        <v>50</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867704</v>
      </c>
      <c r="C4" s="7">
        <v>867704</v>
      </c>
      <c r="D4" s="7">
        <v>867704</v>
      </c>
      <c r="E4" s="7">
        <f>IF(B4&gt;0,D4/B4*100,0)</f>
        <v>100</v>
      </c>
      <c r="F4" s="7">
        <f t="shared" ref="F4:F35" si="0">IF(C4&gt;0,D4/C4*100,0)</f>
        <v>100</v>
      </c>
      <c r="G4" s="8"/>
    </row>
    <row r="5" spans="1:7" ht="15.75" customHeight="1" x14ac:dyDescent="0.35">
      <c r="A5" s="6" t="s">
        <v>5</v>
      </c>
      <c r="B5" s="7">
        <v>433852</v>
      </c>
      <c r="C5" s="7">
        <v>433852</v>
      </c>
      <c r="D5" s="7">
        <v>433852</v>
      </c>
      <c r="E5" s="7">
        <f t="shared" ref="E5:E37" si="1">IF(B5&gt;0,D5/B5*100,0)</f>
        <v>100</v>
      </c>
      <c r="F5" s="7">
        <f t="shared" si="0"/>
        <v>100</v>
      </c>
      <c r="G5" s="8"/>
    </row>
    <row r="6" spans="1:7" ht="15.75" customHeight="1" x14ac:dyDescent="0.35">
      <c r="A6" s="6" t="s">
        <v>6</v>
      </c>
      <c r="B6" s="7">
        <v>433852</v>
      </c>
      <c r="C6" s="7">
        <v>433852</v>
      </c>
      <c r="D6" s="7">
        <v>433852.00000000006</v>
      </c>
      <c r="E6" s="7">
        <f t="shared" si="1"/>
        <v>100.00000000000003</v>
      </c>
      <c r="F6" s="7">
        <f t="shared" si="0"/>
        <v>100.00000000000003</v>
      </c>
      <c r="G6" s="8"/>
    </row>
    <row r="7" spans="1:7" ht="15.75" customHeight="1" x14ac:dyDescent="0.35">
      <c r="A7" s="6" t="s">
        <v>7</v>
      </c>
      <c r="B7" s="7">
        <v>216926</v>
      </c>
      <c r="C7" s="7">
        <v>216926</v>
      </c>
      <c r="D7" s="7">
        <v>216926</v>
      </c>
      <c r="E7" s="7">
        <f t="shared" si="1"/>
        <v>100</v>
      </c>
      <c r="F7" s="7">
        <f t="shared" si="0"/>
        <v>100</v>
      </c>
      <c r="G7" s="8"/>
    </row>
    <row r="8" spans="1:7" ht="15.75" customHeight="1" x14ac:dyDescent="0.35">
      <c r="A8" s="6" t="s">
        <v>8</v>
      </c>
      <c r="B8" s="7">
        <v>216926</v>
      </c>
      <c r="C8" s="7">
        <v>325602</v>
      </c>
      <c r="D8" s="7">
        <v>325602</v>
      </c>
      <c r="E8" s="7">
        <f t="shared" si="1"/>
        <v>150.0981901662318</v>
      </c>
      <c r="F8" s="7">
        <f t="shared" si="0"/>
        <v>100</v>
      </c>
      <c r="G8" s="8"/>
    </row>
    <row r="9" spans="1:7" ht="15.75" customHeight="1" x14ac:dyDescent="0.35">
      <c r="A9" s="6" t="s">
        <v>9</v>
      </c>
      <c r="B9" s="7">
        <v>216926</v>
      </c>
      <c r="C9" s="7">
        <v>216926</v>
      </c>
      <c r="D9" s="7">
        <v>216925.99999999997</v>
      </c>
      <c r="E9" s="7">
        <f t="shared" si="1"/>
        <v>99.999999999999986</v>
      </c>
      <c r="F9" s="7">
        <f t="shared" si="0"/>
        <v>99.999999999999986</v>
      </c>
      <c r="G9" s="8"/>
    </row>
    <row r="10" spans="1:7" ht="15.75" customHeight="1" x14ac:dyDescent="0.35">
      <c r="A10" s="6" t="s">
        <v>10</v>
      </c>
      <c r="B10" s="7">
        <v>216926</v>
      </c>
      <c r="C10" s="7">
        <v>216926</v>
      </c>
      <c r="D10" s="7">
        <v>216926</v>
      </c>
      <c r="E10" s="7">
        <f t="shared" si="1"/>
        <v>100</v>
      </c>
      <c r="F10" s="7">
        <f t="shared" si="0"/>
        <v>100</v>
      </c>
      <c r="G10" s="8"/>
    </row>
    <row r="11" spans="1:7" ht="15.75" customHeight="1" x14ac:dyDescent="0.35">
      <c r="A11" s="6" t="s">
        <v>11</v>
      </c>
      <c r="B11" s="7">
        <v>433852</v>
      </c>
      <c r="C11" s="7">
        <v>433852</v>
      </c>
      <c r="D11" s="7">
        <v>433852</v>
      </c>
      <c r="E11" s="7">
        <f t="shared" si="1"/>
        <v>100</v>
      </c>
      <c r="F11" s="7">
        <f t="shared" si="0"/>
        <v>100</v>
      </c>
      <c r="G11" s="8"/>
    </row>
    <row r="12" spans="1:7" ht="15.75" customHeight="1" x14ac:dyDescent="0.35">
      <c r="A12" s="6" t="s">
        <v>12</v>
      </c>
      <c r="B12" s="7">
        <v>216926</v>
      </c>
      <c r="C12" s="7">
        <v>216926</v>
      </c>
      <c r="D12" s="7">
        <v>216926</v>
      </c>
      <c r="E12" s="7">
        <f t="shared" si="1"/>
        <v>100</v>
      </c>
      <c r="F12" s="7">
        <f t="shared" si="0"/>
        <v>100</v>
      </c>
      <c r="G12" s="8"/>
    </row>
    <row r="13" spans="1:7" ht="15.75" customHeight="1" x14ac:dyDescent="0.35">
      <c r="A13" s="6" t="s">
        <v>13</v>
      </c>
      <c r="B13" s="7">
        <v>216926</v>
      </c>
      <c r="C13" s="7">
        <v>216926</v>
      </c>
      <c r="D13" s="7">
        <v>216926</v>
      </c>
      <c r="E13" s="7">
        <f t="shared" si="1"/>
        <v>100</v>
      </c>
      <c r="F13" s="7">
        <f t="shared" si="0"/>
        <v>100</v>
      </c>
      <c r="G13" s="8"/>
    </row>
    <row r="14" spans="1:7" ht="15.75" customHeight="1" x14ac:dyDescent="0.35">
      <c r="A14" s="6" t="s">
        <v>14</v>
      </c>
      <c r="B14" s="7">
        <v>216926</v>
      </c>
      <c r="C14" s="7">
        <v>216926</v>
      </c>
      <c r="D14" s="7">
        <v>216926</v>
      </c>
      <c r="E14" s="7">
        <f t="shared" si="1"/>
        <v>100</v>
      </c>
      <c r="F14" s="7">
        <f t="shared" si="0"/>
        <v>100</v>
      </c>
      <c r="G14" s="8"/>
    </row>
    <row r="15" spans="1:7" ht="15.75" customHeight="1" x14ac:dyDescent="0.35">
      <c r="A15" s="6" t="s">
        <v>15</v>
      </c>
      <c r="B15" s="7">
        <v>433852</v>
      </c>
      <c r="C15" s="7">
        <v>433852</v>
      </c>
      <c r="D15" s="7">
        <v>433852</v>
      </c>
      <c r="E15" s="7">
        <f t="shared" si="1"/>
        <v>100</v>
      </c>
      <c r="F15" s="7">
        <f t="shared" si="0"/>
        <v>100</v>
      </c>
      <c r="G15" s="8"/>
    </row>
    <row r="16" spans="1:7" ht="15.75" customHeight="1" x14ac:dyDescent="0.35">
      <c r="A16" s="6" t="s">
        <v>16</v>
      </c>
      <c r="B16" s="7">
        <v>216926</v>
      </c>
      <c r="C16" s="7">
        <v>216926</v>
      </c>
      <c r="D16" s="7">
        <v>216926</v>
      </c>
      <c r="E16" s="7">
        <f t="shared" si="1"/>
        <v>100</v>
      </c>
      <c r="F16" s="7">
        <f t="shared" si="0"/>
        <v>100</v>
      </c>
      <c r="G16" s="8"/>
    </row>
    <row r="17" spans="1:7" ht="15.75" customHeight="1" x14ac:dyDescent="0.35">
      <c r="A17" s="6" t="s">
        <v>17</v>
      </c>
      <c r="B17" s="7">
        <v>325389</v>
      </c>
      <c r="C17" s="7">
        <v>325389</v>
      </c>
      <c r="D17" s="7">
        <v>325389</v>
      </c>
      <c r="E17" s="7">
        <f t="shared" si="1"/>
        <v>100</v>
      </c>
      <c r="F17" s="7">
        <f t="shared" si="0"/>
        <v>100</v>
      </c>
      <c r="G17" s="8"/>
    </row>
    <row r="18" spans="1:7" ht="15.75" customHeight="1" x14ac:dyDescent="0.35">
      <c r="A18" s="6" t="s">
        <v>18</v>
      </c>
      <c r="B18" s="7">
        <v>216926</v>
      </c>
      <c r="C18" s="7">
        <v>216926</v>
      </c>
      <c r="D18" s="7">
        <v>216926.00000000003</v>
      </c>
      <c r="E18" s="7">
        <f t="shared" si="1"/>
        <v>100.00000000000003</v>
      </c>
      <c r="F18" s="7">
        <f t="shared" si="0"/>
        <v>100.00000000000003</v>
      </c>
      <c r="G18" s="8"/>
    </row>
    <row r="19" spans="1:7" ht="15.75" customHeight="1" x14ac:dyDescent="0.35">
      <c r="A19" s="6" t="s">
        <v>19</v>
      </c>
      <c r="B19" s="7">
        <v>325389</v>
      </c>
      <c r="C19" s="7">
        <v>325389</v>
      </c>
      <c r="D19" s="7">
        <v>325389</v>
      </c>
      <c r="E19" s="7">
        <f t="shared" si="1"/>
        <v>100</v>
      </c>
      <c r="F19" s="7">
        <f t="shared" si="0"/>
        <v>100</v>
      </c>
      <c r="G19" s="8"/>
    </row>
    <row r="20" spans="1:7" ht="15.75" customHeight="1" x14ac:dyDescent="0.35">
      <c r="A20" s="6" t="s">
        <v>20</v>
      </c>
      <c r="B20" s="7">
        <v>216926</v>
      </c>
      <c r="C20" s="7">
        <v>216926</v>
      </c>
      <c r="D20" s="7">
        <v>216926</v>
      </c>
      <c r="E20" s="7">
        <f t="shared" si="1"/>
        <v>100</v>
      </c>
      <c r="F20" s="7">
        <f t="shared" si="0"/>
        <v>100</v>
      </c>
      <c r="G20" s="8"/>
    </row>
    <row r="21" spans="1:7" ht="15.75" customHeight="1" x14ac:dyDescent="0.35">
      <c r="A21" s="6" t="s">
        <v>21</v>
      </c>
      <c r="B21" s="7">
        <v>216926</v>
      </c>
      <c r="C21" s="7">
        <v>216926</v>
      </c>
      <c r="D21" s="7">
        <v>216926.00000000003</v>
      </c>
      <c r="E21" s="7">
        <f t="shared" si="1"/>
        <v>100.00000000000003</v>
      </c>
      <c r="F21" s="7">
        <f t="shared" si="0"/>
        <v>100.00000000000003</v>
      </c>
      <c r="G21" s="8"/>
    </row>
    <row r="22" spans="1:7" ht="15.75" customHeight="1" x14ac:dyDescent="0.35">
      <c r="A22" s="6" t="s">
        <v>22</v>
      </c>
      <c r="B22" s="7">
        <v>216926</v>
      </c>
      <c r="C22" s="7">
        <v>216926</v>
      </c>
      <c r="D22" s="7">
        <v>216926</v>
      </c>
      <c r="E22" s="7">
        <f t="shared" si="1"/>
        <v>100</v>
      </c>
      <c r="F22" s="7">
        <f t="shared" si="0"/>
        <v>100</v>
      </c>
      <c r="G22" s="8"/>
    </row>
    <row r="23" spans="1:7" ht="15.75" customHeight="1" x14ac:dyDescent="0.35">
      <c r="A23" s="6" t="s">
        <v>23</v>
      </c>
      <c r="B23" s="7">
        <v>216926</v>
      </c>
      <c r="C23" s="7">
        <v>216926</v>
      </c>
      <c r="D23" s="7">
        <v>216926</v>
      </c>
      <c r="E23" s="7">
        <f t="shared" si="1"/>
        <v>100</v>
      </c>
      <c r="F23" s="7">
        <f t="shared" si="0"/>
        <v>100</v>
      </c>
      <c r="G23" s="8"/>
    </row>
    <row r="24" spans="1:7" ht="15.75" customHeight="1" x14ac:dyDescent="0.35">
      <c r="A24" s="6" t="s">
        <v>24</v>
      </c>
      <c r="B24" s="7">
        <v>216926</v>
      </c>
      <c r="C24" s="7">
        <v>216926</v>
      </c>
      <c r="D24" s="7">
        <v>216926</v>
      </c>
      <c r="E24" s="7">
        <f t="shared" si="1"/>
        <v>100</v>
      </c>
      <c r="F24" s="7">
        <f t="shared" si="0"/>
        <v>100</v>
      </c>
      <c r="G24" s="8"/>
    </row>
    <row r="25" spans="1:7" ht="15.75" customHeight="1" x14ac:dyDescent="0.35">
      <c r="A25" s="6" t="s">
        <v>25</v>
      </c>
      <c r="B25" s="7">
        <v>216926</v>
      </c>
      <c r="C25" s="7">
        <v>216926</v>
      </c>
      <c r="D25" s="7">
        <v>216926</v>
      </c>
      <c r="E25" s="7">
        <f t="shared" si="1"/>
        <v>100</v>
      </c>
      <c r="F25" s="7">
        <f t="shared" si="0"/>
        <v>100</v>
      </c>
      <c r="G25" s="8"/>
    </row>
    <row r="26" spans="1:7" ht="15.75" customHeight="1" x14ac:dyDescent="0.35">
      <c r="A26" s="6" t="s">
        <v>26</v>
      </c>
      <c r="B26" s="7">
        <v>216926</v>
      </c>
      <c r="C26" s="7">
        <v>216926</v>
      </c>
      <c r="D26" s="7">
        <v>213937.79</v>
      </c>
      <c r="E26" s="7">
        <f t="shared" si="1"/>
        <v>98.622474945373085</v>
      </c>
      <c r="F26" s="7">
        <f t="shared" si="0"/>
        <v>98.622474945373085</v>
      </c>
      <c r="G26" s="8"/>
    </row>
    <row r="27" spans="1:7" ht="15.75" customHeight="1" x14ac:dyDescent="0.35">
      <c r="A27" s="6" t="s">
        <v>27</v>
      </c>
      <c r="B27" s="7">
        <v>216926</v>
      </c>
      <c r="C27" s="7">
        <v>216926</v>
      </c>
      <c r="D27" s="7">
        <v>216926</v>
      </c>
      <c r="E27" s="7">
        <f t="shared" si="1"/>
        <v>100</v>
      </c>
      <c r="F27" s="7">
        <f t="shared" si="0"/>
        <v>100</v>
      </c>
      <c r="G27" s="8"/>
    </row>
    <row r="28" spans="1:7" ht="15.75" customHeight="1" x14ac:dyDescent="0.35">
      <c r="A28" s="6" t="s">
        <v>28</v>
      </c>
      <c r="B28" s="7">
        <v>325389</v>
      </c>
      <c r="C28" s="7">
        <v>325389</v>
      </c>
      <c r="D28" s="7">
        <v>325388.99999999994</v>
      </c>
      <c r="E28" s="7">
        <f t="shared" si="1"/>
        <v>99.999999999999972</v>
      </c>
      <c r="F28" s="7">
        <f t="shared" si="0"/>
        <v>99.999999999999972</v>
      </c>
      <c r="G28" s="8"/>
    </row>
    <row r="29" spans="1:7" ht="15.75" customHeight="1" x14ac:dyDescent="0.35">
      <c r="A29" s="6" t="s">
        <v>29</v>
      </c>
      <c r="B29" s="7">
        <v>216926</v>
      </c>
      <c r="C29" s="7">
        <v>216926</v>
      </c>
      <c r="D29" s="7">
        <v>216926.00000000003</v>
      </c>
      <c r="E29" s="7">
        <f t="shared" si="1"/>
        <v>100.00000000000003</v>
      </c>
      <c r="F29" s="7">
        <f t="shared" si="0"/>
        <v>100.00000000000003</v>
      </c>
      <c r="G29" s="8"/>
    </row>
    <row r="30" spans="1:7" ht="15.75" customHeight="1" x14ac:dyDescent="0.35">
      <c r="A30" s="6" t="s">
        <v>30</v>
      </c>
      <c r="B30" s="7">
        <v>216926</v>
      </c>
      <c r="C30" s="7">
        <v>216926</v>
      </c>
      <c r="D30" s="7">
        <v>216925.99999999997</v>
      </c>
      <c r="E30" s="7">
        <f t="shared" si="1"/>
        <v>99.999999999999986</v>
      </c>
      <c r="F30" s="7">
        <f t="shared" si="0"/>
        <v>99.999999999999986</v>
      </c>
      <c r="G30" s="8"/>
    </row>
    <row r="31" spans="1:7" ht="15.75" customHeight="1" x14ac:dyDescent="0.35">
      <c r="A31" s="6" t="s">
        <v>31</v>
      </c>
      <c r="B31" s="7">
        <v>216926</v>
      </c>
      <c r="C31" s="7">
        <v>108250</v>
      </c>
      <c r="D31" s="7">
        <v>108250</v>
      </c>
      <c r="E31" s="7">
        <f t="shared" si="1"/>
        <v>49.901809833768198</v>
      </c>
      <c r="F31" s="7">
        <f t="shared" si="0"/>
        <v>100</v>
      </c>
      <c r="G31" s="8"/>
    </row>
    <row r="32" spans="1:7" ht="15.75" customHeight="1" x14ac:dyDescent="0.35">
      <c r="A32" s="6" t="s">
        <v>32</v>
      </c>
      <c r="B32" s="7">
        <v>216926</v>
      </c>
      <c r="C32" s="7">
        <v>216926</v>
      </c>
      <c r="D32" s="7">
        <v>216926</v>
      </c>
      <c r="E32" s="7">
        <f t="shared" si="1"/>
        <v>100</v>
      </c>
      <c r="F32" s="7">
        <f t="shared" si="0"/>
        <v>100</v>
      </c>
      <c r="G32" s="8"/>
    </row>
    <row r="33" spans="1:7" ht="15.75" customHeight="1" x14ac:dyDescent="0.35">
      <c r="A33" s="6" t="s">
        <v>33</v>
      </c>
      <c r="B33" s="7">
        <v>216926</v>
      </c>
      <c r="C33" s="7">
        <v>216926</v>
      </c>
      <c r="D33" s="7">
        <v>216926</v>
      </c>
      <c r="E33" s="7">
        <f t="shared" si="1"/>
        <v>100</v>
      </c>
      <c r="F33" s="7">
        <f t="shared" si="0"/>
        <v>100</v>
      </c>
      <c r="G33" s="8"/>
    </row>
    <row r="34" spans="1:7" ht="15.75" customHeight="1" x14ac:dyDescent="0.35">
      <c r="A34" s="6" t="s">
        <v>34</v>
      </c>
      <c r="B34" s="7">
        <v>325389</v>
      </c>
      <c r="C34" s="7">
        <v>325389</v>
      </c>
      <c r="D34" s="7">
        <v>325389</v>
      </c>
      <c r="E34" s="7">
        <f t="shared" si="1"/>
        <v>100</v>
      </c>
      <c r="F34" s="7">
        <f t="shared" si="0"/>
        <v>100</v>
      </c>
      <c r="G34" s="8"/>
    </row>
    <row r="35" spans="1:7" ht="15.75" customHeight="1" x14ac:dyDescent="0.35">
      <c r="A35" s="6" t="s">
        <v>35</v>
      </c>
      <c r="B35" s="7">
        <v>325389</v>
      </c>
      <c r="C35" s="7">
        <v>325389</v>
      </c>
      <c r="D35" s="7">
        <v>158905.85999999999</v>
      </c>
      <c r="E35" s="7">
        <f t="shared" si="1"/>
        <v>48.835658242903108</v>
      </c>
      <c r="F35" s="7">
        <f t="shared" si="0"/>
        <v>48.835658242903108</v>
      </c>
      <c r="G35" s="8"/>
    </row>
    <row r="36" spans="1:7" ht="15.75" hidden="1" customHeight="1" x14ac:dyDescent="0.35">
      <c r="A36" s="9" t="s">
        <v>36</v>
      </c>
      <c r="B36" s="7">
        <v>0</v>
      </c>
      <c r="C36" s="7"/>
      <c r="E36" s="7">
        <f t="shared" si="1"/>
        <v>0</v>
      </c>
      <c r="F36" s="7">
        <f>IF(C36&gt;0,D36/C36*100,0)</f>
        <v>0</v>
      </c>
      <c r="G36" s="8"/>
    </row>
    <row r="37" spans="1:7" ht="18" customHeight="1" x14ac:dyDescent="0.35">
      <c r="A37" s="10" t="s">
        <v>37</v>
      </c>
      <c r="B37" s="11">
        <f>SUM(B4:B36)</f>
        <v>9002429</v>
      </c>
      <c r="C37" s="11">
        <f>SUM(C4:C36)</f>
        <v>9002429</v>
      </c>
      <c r="D37" s="11">
        <f>SUM(D4:D36)</f>
        <v>8832957.6499999985</v>
      </c>
      <c r="E37" s="20">
        <f t="shared" si="1"/>
        <v>98.11749306770426</v>
      </c>
      <c r="F37" s="20">
        <f>IF(C37&gt;0,D37/C37*100,0)</f>
        <v>98.11749306770426</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7" workbookViewId="0">
      <selection activeCell="K17" sqref="K1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71" customHeight="1" x14ac:dyDescent="0.35">
      <c r="A1" s="46" t="s">
        <v>51</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202100</v>
      </c>
      <c r="C4" s="7">
        <v>202100</v>
      </c>
      <c r="D4" s="7">
        <v>55953</v>
      </c>
      <c r="E4" s="7">
        <f>IF(B4&gt;0,D4/B4*100,0)</f>
        <v>27.685799109351805</v>
      </c>
      <c r="F4" s="7">
        <f t="shared" ref="F4:F35" si="0">IF(C4&gt;0,D4/C4*100,0)</f>
        <v>27.685799109351805</v>
      </c>
      <c r="G4" s="8"/>
    </row>
    <row r="5" spans="1:7" ht="15.75" customHeight="1" x14ac:dyDescent="0.35">
      <c r="A5" s="6" t="s">
        <v>5</v>
      </c>
      <c r="B5" s="7">
        <v>30560</v>
      </c>
      <c r="C5" s="7">
        <v>30560</v>
      </c>
      <c r="D5" s="7">
        <v>30560</v>
      </c>
      <c r="E5" s="7">
        <f t="shared" ref="E5:E37" si="1">IF(B5&gt;0,D5/B5*100,0)</f>
        <v>100</v>
      </c>
      <c r="F5" s="7">
        <f t="shared" si="0"/>
        <v>100</v>
      </c>
      <c r="G5" s="8"/>
    </row>
    <row r="6" spans="1:7" ht="15.75" customHeight="1" x14ac:dyDescent="0.35">
      <c r="A6" s="6" t="s">
        <v>6</v>
      </c>
      <c r="B6" s="7">
        <v>23920</v>
      </c>
      <c r="C6" s="7">
        <v>23920</v>
      </c>
      <c r="D6" s="7">
        <v>23920</v>
      </c>
      <c r="E6" s="7">
        <f t="shared" si="1"/>
        <v>100</v>
      </c>
      <c r="F6" s="7">
        <f t="shared" si="0"/>
        <v>100</v>
      </c>
      <c r="G6" s="8"/>
    </row>
    <row r="7" spans="1:7" ht="15.75" customHeight="1" x14ac:dyDescent="0.35">
      <c r="A7" s="6" t="s">
        <v>7</v>
      </c>
      <c r="B7" s="7">
        <v>6640</v>
      </c>
      <c r="C7" s="7">
        <v>6640</v>
      </c>
      <c r="D7" s="7">
        <v>6640</v>
      </c>
      <c r="E7" s="7">
        <f t="shared" si="1"/>
        <v>100</v>
      </c>
      <c r="F7" s="7">
        <f t="shared" si="0"/>
        <v>100</v>
      </c>
      <c r="G7" s="8"/>
    </row>
    <row r="8" spans="1:7" ht="15.75" customHeight="1" x14ac:dyDescent="0.35">
      <c r="A8" s="6" t="s">
        <v>8</v>
      </c>
      <c r="B8" s="7">
        <v>14140</v>
      </c>
      <c r="C8" s="7">
        <v>27420</v>
      </c>
      <c r="D8" s="7">
        <v>0</v>
      </c>
      <c r="E8" s="7">
        <f t="shared" si="1"/>
        <v>0</v>
      </c>
      <c r="F8" s="7">
        <f t="shared" si="0"/>
        <v>0</v>
      </c>
      <c r="G8" s="8"/>
    </row>
    <row r="9" spans="1:7" ht="15.75" customHeight="1" x14ac:dyDescent="0.35">
      <c r="A9" s="6" t="s">
        <v>9</v>
      </c>
      <c r="B9" s="7">
        <v>0</v>
      </c>
      <c r="C9" s="7">
        <v>0</v>
      </c>
      <c r="D9" s="7">
        <v>0</v>
      </c>
      <c r="E9" s="7">
        <f t="shared" si="1"/>
        <v>0</v>
      </c>
      <c r="F9" s="7">
        <f t="shared" si="0"/>
        <v>0</v>
      </c>
      <c r="G9" s="8"/>
    </row>
    <row r="10" spans="1:7" ht="15.75" customHeight="1" x14ac:dyDescent="0.35">
      <c r="A10" s="6" t="s">
        <v>10</v>
      </c>
      <c r="B10" s="7">
        <v>6640</v>
      </c>
      <c r="C10" s="7">
        <v>6640</v>
      </c>
      <c r="D10" s="7">
        <v>6640</v>
      </c>
      <c r="E10" s="7">
        <f t="shared" si="1"/>
        <v>100</v>
      </c>
      <c r="F10" s="7">
        <f t="shared" si="0"/>
        <v>100</v>
      </c>
      <c r="G10" s="8"/>
    </row>
    <row r="11" spans="1:7" ht="15.75" customHeight="1" x14ac:dyDescent="0.35">
      <c r="A11" s="6" t="s">
        <v>11</v>
      </c>
      <c r="B11" s="7">
        <v>23920</v>
      </c>
      <c r="C11" s="7">
        <v>23920</v>
      </c>
      <c r="D11" s="7">
        <v>23920</v>
      </c>
      <c r="E11" s="7">
        <f t="shared" si="1"/>
        <v>100</v>
      </c>
      <c r="F11" s="7">
        <f t="shared" si="0"/>
        <v>100</v>
      </c>
      <c r="G11" s="8"/>
    </row>
    <row r="12" spans="1:7" ht="15.75" customHeight="1" x14ac:dyDescent="0.35">
      <c r="A12" s="6" t="s">
        <v>12</v>
      </c>
      <c r="B12" s="7">
        <v>6640</v>
      </c>
      <c r="C12" s="7">
        <v>6640</v>
      </c>
      <c r="D12" s="7">
        <v>4971.88</v>
      </c>
      <c r="E12" s="7">
        <f t="shared" si="1"/>
        <v>74.877710843373492</v>
      </c>
      <c r="F12" s="7">
        <f t="shared" si="0"/>
        <v>74.877710843373492</v>
      </c>
      <c r="G12" s="8"/>
    </row>
    <row r="13" spans="1:7" ht="15.75" customHeight="1" x14ac:dyDescent="0.35">
      <c r="A13" s="6" t="s">
        <v>13</v>
      </c>
      <c r="B13" s="7">
        <v>6640</v>
      </c>
      <c r="C13" s="7">
        <v>6640</v>
      </c>
      <c r="D13" s="7">
        <v>0</v>
      </c>
      <c r="E13" s="7">
        <f t="shared" si="1"/>
        <v>0</v>
      </c>
      <c r="F13" s="7">
        <f t="shared" si="0"/>
        <v>0</v>
      </c>
      <c r="G13" s="8"/>
    </row>
    <row r="14" spans="1:7" ht="15.75" customHeight="1" x14ac:dyDescent="0.35">
      <c r="A14" s="6" t="s">
        <v>14</v>
      </c>
      <c r="B14" s="7">
        <v>6640</v>
      </c>
      <c r="C14" s="7">
        <v>6640</v>
      </c>
      <c r="D14" s="7">
        <v>6640</v>
      </c>
      <c r="E14" s="7">
        <f t="shared" si="1"/>
        <v>100</v>
      </c>
      <c r="F14" s="7">
        <f t="shared" si="0"/>
        <v>100</v>
      </c>
      <c r="G14" s="8"/>
    </row>
    <row r="15" spans="1:7" ht="15.75" customHeight="1" x14ac:dyDescent="0.35">
      <c r="A15" s="6" t="s">
        <v>15</v>
      </c>
      <c r="B15" s="7">
        <v>29240</v>
      </c>
      <c r="C15" s="7">
        <v>29240</v>
      </c>
      <c r="D15" s="7">
        <v>29240</v>
      </c>
      <c r="E15" s="7">
        <f t="shared" si="1"/>
        <v>100</v>
      </c>
      <c r="F15" s="7">
        <f t="shared" si="0"/>
        <v>100</v>
      </c>
      <c r="G15" s="8"/>
    </row>
    <row r="16" spans="1:7" ht="15.75" customHeight="1" x14ac:dyDescent="0.35">
      <c r="A16" s="6" t="s">
        <v>16</v>
      </c>
      <c r="B16" s="7">
        <v>5640</v>
      </c>
      <c r="C16" s="7">
        <v>5640</v>
      </c>
      <c r="D16" s="7">
        <v>5640</v>
      </c>
      <c r="E16" s="7">
        <f t="shared" si="1"/>
        <v>100</v>
      </c>
      <c r="F16" s="7">
        <f t="shared" si="0"/>
        <v>100</v>
      </c>
      <c r="G16" s="8"/>
    </row>
    <row r="17" spans="1:7" ht="15.75" customHeight="1" x14ac:dyDescent="0.35">
      <c r="A17" s="6" t="s">
        <v>17</v>
      </c>
      <c r="B17" s="7">
        <v>6640</v>
      </c>
      <c r="C17" s="7">
        <v>6640</v>
      </c>
      <c r="D17" s="7">
        <v>6627</v>
      </c>
      <c r="E17" s="7">
        <f t="shared" si="1"/>
        <v>99.804216867469876</v>
      </c>
      <c r="F17" s="7">
        <f t="shared" si="0"/>
        <v>99.804216867469876</v>
      </c>
      <c r="G17" s="8"/>
    </row>
    <row r="18" spans="1:7" ht="15.75" customHeight="1" x14ac:dyDescent="0.35">
      <c r="A18" s="6" t="s">
        <v>18</v>
      </c>
      <c r="B18" s="7">
        <v>6640</v>
      </c>
      <c r="C18" s="7">
        <v>6640</v>
      </c>
      <c r="D18" s="7">
        <v>5706.55</v>
      </c>
      <c r="E18" s="7">
        <f t="shared" si="1"/>
        <v>85.942018072289159</v>
      </c>
      <c r="F18" s="7">
        <f t="shared" si="0"/>
        <v>85.942018072289159</v>
      </c>
      <c r="G18" s="8"/>
    </row>
    <row r="19" spans="1:7" ht="15.75" customHeight="1" x14ac:dyDescent="0.35">
      <c r="A19" s="6" t="s">
        <v>19</v>
      </c>
      <c r="B19" s="7">
        <v>6640</v>
      </c>
      <c r="C19" s="7">
        <v>6640</v>
      </c>
      <c r="D19" s="7">
        <v>0</v>
      </c>
      <c r="E19" s="7">
        <f t="shared" si="1"/>
        <v>0</v>
      </c>
      <c r="F19" s="7">
        <f t="shared" si="0"/>
        <v>0</v>
      </c>
      <c r="G19" s="8"/>
    </row>
    <row r="20" spans="1:7" ht="15.75" customHeight="1" x14ac:dyDescent="0.35">
      <c r="A20" s="6" t="s">
        <v>20</v>
      </c>
      <c r="B20" s="7">
        <v>6640</v>
      </c>
      <c r="C20" s="7">
        <v>6640</v>
      </c>
      <c r="D20" s="7">
        <v>6640</v>
      </c>
      <c r="E20" s="7">
        <f t="shared" si="1"/>
        <v>100</v>
      </c>
      <c r="F20" s="7">
        <f t="shared" si="0"/>
        <v>100</v>
      </c>
      <c r="G20" s="8"/>
    </row>
    <row r="21" spans="1:7" ht="15.75" customHeight="1" x14ac:dyDescent="0.35">
      <c r="A21" s="6" t="s">
        <v>21</v>
      </c>
      <c r="B21" s="7">
        <v>11280</v>
      </c>
      <c r="C21" s="7">
        <v>11280</v>
      </c>
      <c r="D21" s="7">
        <v>11280</v>
      </c>
      <c r="E21" s="7">
        <f t="shared" si="1"/>
        <v>100</v>
      </c>
      <c r="F21" s="7">
        <f t="shared" si="0"/>
        <v>100</v>
      </c>
      <c r="G21" s="8"/>
    </row>
    <row r="22" spans="1:7" ht="15.75" customHeight="1" x14ac:dyDescent="0.35">
      <c r="A22" s="6" t="s">
        <v>22</v>
      </c>
      <c r="B22" s="7">
        <v>6640</v>
      </c>
      <c r="C22" s="7">
        <v>6640</v>
      </c>
      <c r="D22" s="7">
        <v>0</v>
      </c>
      <c r="E22" s="7">
        <f t="shared" si="1"/>
        <v>0</v>
      </c>
      <c r="F22" s="7">
        <f t="shared" si="0"/>
        <v>0</v>
      </c>
      <c r="G22" s="8"/>
    </row>
    <row r="23" spans="1:7" ht="15.75" customHeight="1" x14ac:dyDescent="0.35">
      <c r="A23" s="6" t="s">
        <v>23</v>
      </c>
      <c r="B23" s="7">
        <v>6640</v>
      </c>
      <c r="C23" s="7">
        <v>6640</v>
      </c>
      <c r="D23" s="7">
        <v>6640</v>
      </c>
      <c r="E23" s="7">
        <f t="shared" si="1"/>
        <v>100</v>
      </c>
      <c r="F23" s="7">
        <f t="shared" si="0"/>
        <v>100</v>
      </c>
      <c r="G23" s="8"/>
    </row>
    <row r="24" spans="1:7" ht="15.75" customHeight="1" x14ac:dyDescent="0.35">
      <c r="A24" s="6" t="s">
        <v>24</v>
      </c>
      <c r="B24" s="7">
        <v>6640</v>
      </c>
      <c r="C24" s="7">
        <v>6640</v>
      </c>
      <c r="D24" s="7">
        <v>6640</v>
      </c>
      <c r="E24" s="7">
        <f t="shared" si="1"/>
        <v>100</v>
      </c>
      <c r="F24" s="7">
        <f t="shared" si="0"/>
        <v>100</v>
      </c>
      <c r="G24" s="8"/>
    </row>
    <row r="25" spans="1:7" ht="15.75" customHeight="1" x14ac:dyDescent="0.35">
      <c r="A25" s="6" t="s">
        <v>25</v>
      </c>
      <c r="B25" s="7">
        <v>6640</v>
      </c>
      <c r="C25" s="7">
        <v>6640</v>
      </c>
      <c r="D25" s="7">
        <v>6640</v>
      </c>
      <c r="E25" s="7">
        <f t="shared" si="1"/>
        <v>100</v>
      </c>
      <c r="F25" s="7">
        <f t="shared" si="0"/>
        <v>100</v>
      </c>
      <c r="G25" s="8"/>
    </row>
    <row r="26" spans="1:7" ht="15.75" customHeight="1" x14ac:dyDescent="0.35">
      <c r="A26" s="6" t="s">
        <v>26</v>
      </c>
      <c r="B26" s="7">
        <v>13280</v>
      </c>
      <c r="C26" s="7">
        <v>13280</v>
      </c>
      <c r="D26" s="7">
        <v>918</v>
      </c>
      <c r="E26" s="7">
        <f t="shared" si="1"/>
        <v>6.9126506024096379</v>
      </c>
      <c r="F26" s="7">
        <f t="shared" si="0"/>
        <v>6.9126506024096379</v>
      </c>
      <c r="G26" s="8"/>
    </row>
    <row r="27" spans="1:7" ht="15.75" customHeight="1" x14ac:dyDescent="0.35">
      <c r="A27" s="6" t="s">
        <v>27</v>
      </c>
      <c r="B27" s="7">
        <v>13280</v>
      </c>
      <c r="C27" s="7">
        <v>13280</v>
      </c>
      <c r="D27" s="7">
        <v>13280</v>
      </c>
      <c r="E27" s="7">
        <f t="shared" si="1"/>
        <v>100</v>
      </c>
      <c r="F27" s="7">
        <f t="shared" si="0"/>
        <v>100</v>
      </c>
      <c r="G27" s="8"/>
    </row>
    <row r="28" spans="1:7" ht="15.75" customHeight="1" x14ac:dyDescent="0.35">
      <c r="A28" s="6" t="s">
        <v>28</v>
      </c>
      <c r="B28" s="7">
        <v>13280</v>
      </c>
      <c r="C28" s="7">
        <v>13280</v>
      </c>
      <c r="D28" s="7">
        <v>0</v>
      </c>
      <c r="E28" s="7">
        <f t="shared" si="1"/>
        <v>0</v>
      </c>
      <c r="F28" s="7">
        <f t="shared" si="0"/>
        <v>0</v>
      </c>
      <c r="G28" s="8"/>
    </row>
    <row r="29" spans="1:7" ht="15.75" customHeight="1" x14ac:dyDescent="0.35">
      <c r="A29" s="6" t="s">
        <v>29</v>
      </c>
      <c r="B29" s="7">
        <v>6640</v>
      </c>
      <c r="C29" s="7">
        <v>6640</v>
      </c>
      <c r="D29" s="7">
        <v>6640</v>
      </c>
      <c r="E29" s="7">
        <f t="shared" si="1"/>
        <v>100</v>
      </c>
      <c r="F29" s="7">
        <f t="shared" si="0"/>
        <v>100</v>
      </c>
      <c r="G29" s="8"/>
    </row>
    <row r="30" spans="1:7" ht="15.75" customHeight="1" x14ac:dyDescent="0.35">
      <c r="A30" s="6" t="s">
        <v>30</v>
      </c>
      <c r="B30" s="7">
        <v>6640</v>
      </c>
      <c r="C30" s="7">
        <v>6640</v>
      </c>
      <c r="D30" s="7">
        <v>6640</v>
      </c>
      <c r="E30" s="7">
        <f t="shared" si="1"/>
        <v>100</v>
      </c>
      <c r="F30" s="7">
        <f t="shared" si="0"/>
        <v>100</v>
      </c>
      <c r="G30" s="8"/>
    </row>
    <row r="31" spans="1:7" ht="15.75" customHeight="1" x14ac:dyDescent="0.35">
      <c r="A31" s="6" t="s">
        <v>31</v>
      </c>
      <c r="B31" s="7">
        <v>13280</v>
      </c>
      <c r="C31" s="7">
        <v>0</v>
      </c>
      <c r="D31" s="7">
        <v>0</v>
      </c>
      <c r="E31" s="7">
        <f t="shared" si="1"/>
        <v>0</v>
      </c>
      <c r="F31" s="7">
        <f t="shared" si="0"/>
        <v>0</v>
      </c>
      <c r="G31" s="8"/>
    </row>
    <row r="32" spans="1:7" ht="15.75" customHeight="1" x14ac:dyDescent="0.35">
      <c r="A32" s="6" t="s">
        <v>32</v>
      </c>
      <c r="B32" s="7">
        <v>6640</v>
      </c>
      <c r="C32" s="7">
        <v>6640</v>
      </c>
      <c r="D32" s="7">
        <v>6640</v>
      </c>
      <c r="E32" s="7">
        <f t="shared" si="1"/>
        <v>100</v>
      </c>
      <c r="F32" s="7">
        <f t="shared" si="0"/>
        <v>100</v>
      </c>
      <c r="G32" s="8"/>
    </row>
    <row r="33" spans="1:7" ht="15.75" customHeight="1" x14ac:dyDescent="0.35">
      <c r="A33" s="6" t="s">
        <v>33</v>
      </c>
      <c r="B33" s="7">
        <v>13280</v>
      </c>
      <c r="C33" s="7">
        <v>13280</v>
      </c>
      <c r="D33" s="7">
        <v>0</v>
      </c>
      <c r="E33" s="7">
        <f t="shared" si="1"/>
        <v>0</v>
      </c>
      <c r="F33" s="7">
        <f t="shared" si="0"/>
        <v>0</v>
      </c>
      <c r="G33" s="8"/>
    </row>
    <row r="34" spans="1:7" ht="15.75" customHeight="1" x14ac:dyDescent="0.35">
      <c r="A34" s="6" t="s">
        <v>34</v>
      </c>
      <c r="B34" s="7">
        <v>13280</v>
      </c>
      <c r="C34" s="7">
        <v>13280</v>
      </c>
      <c r="D34" s="7">
        <v>13280</v>
      </c>
      <c r="E34" s="7">
        <f t="shared" si="1"/>
        <v>100</v>
      </c>
      <c r="F34" s="7">
        <f t="shared" si="0"/>
        <v>100</v>
      </c>
      <c r="G34" s="8"/>
    </row>
    <row r="35" spans="1:7" ht="15.75" customHeight="1" x14ac:dyDescent="0.35">
      <c r="A35" s="6" t="s">
        <v>35</v>
      </c>
      <c r="B35" s="7">
        <v>23780</v>
      </c>
      <c r="C35" s="7">
        <v>23780</v>
      </c>
      <c r="D35" s="7">
        <v>23780</v>
      </c>
      <c r="E35" s="7">
        <f t="shared" si="1"/>
        <v>100</v>
      </c>
      <c r="F35" s="7">
        <f t="shared" si="0"/>
        <v>100</v>
      </c>
      <c r="G35" s="8"/>
    </row>
    <row r="36" spans="1:7" ht="15.75" hidden="1" customHeight="1" x14ac:dyDescent="0.35">
      <c r="A36" s="9" t="s">
        <v>36</v>
      </c>
      <c r="B36" s="7">
        <v>0</v>
      </c>
      <c r="C36" s="7"/>
      <c r="E36" s="7">
        <f t="shared" si="1"/>
        <v>0</v>
      </c>
      <c r="F36" s="7">
        <f>IF(C36&gt;0,D36/C36*100,0)</f>
        <v>0</v>
      </c>
      <c r="G36" s="8"/>
    </row>
    <row r="37" spans="1:7" ht="18" customHeight="1" x14ac:dyDescent="0.35">
      <c r="A37" s="10" t="s">
        <v>37</v>
      </c>
      <c r="B37" s="11">
        <f>SUM(B4:B36)</f>
        <v>550500</v>
      </c>
      <c r="C37" s="11">
        <f>SUM(C4:C36)</f>
        <v>550500</v>
      </c>
      <c r="D37" s="11">
        <f>SUM(D4:D36)</f>
        <v>315476.43</v>
      </c>
      <c r="E37" s="20">
        <f t="shared" si="1"/>
        <v>57.307253405994551</v>
      </c>
      <c r="F37" s="20">
        <f>IF(C37&gt;0,D37/C37*100,0)</f>
        <v>57.307253405994551</v>
      </c>
    </row>
    <row r="38" spans="1:7" ht="3.75" customHeight="1" x14ac:dyDescent="0.35"/>
    <row r="39" spans="1:7" ht="5.25" customHeight="1" x14ac:dyDescent="0.35"/>
    <row r="40" spans="1:7" ht="16.5" x14ac:dyDescent="0.35">
      <c r="A40" s="12"/>
      <c r="B40" s="12"/>
      <c r="C40" s="14"/>
      <c r="D40" s="14"/>
      <c r="E40" s="21"/>
      <c r="F40" s="17"/>
    </row>
    <row r="41" spans="1:7" ht="11.25" customHeight="1" x14ac:dyDescent="0.35">
      <c r="A41" s="13"/>
      <c r="B41" s="13"/>
      <c r="C41" s="13"/>
      <c r="D41" s="13"/>
      <c r="E41" s="13"/>
      <c r="F41" s="13"/>
    </row>
    <row r="42" spans="1:7" ht="15" customHeight="1" x14ac:dyDescent="0.35">
      <c r="A42" s="13"/>
      <c r="B42" s="13"/>
      <c r="C42" s="16"/>
      <c r="D42" s="16"/>
      <c r="E42" s="13"/>
      <c r="F42" s="13"/>
    </row>
    <row r="43" spans="1:7" ht="16.5" x14ac:dyDescent="0.35">
      <c r="A43" s="15"/>
      <c r="B43" s="15"/>
      <c r="C43" s="14"/>
      <c r="D43" s="14"/>
      <c r="E43" s="21"/>
      <c r="F43" s="13"/>
    </row>
    <row r="44" spans="1:7" ht="16.5" x14ac:dyDescent="0.35">
      <c r="A44" s="15"/>
      <c r="B44" s="15"/>
      <c r="C44" s="13"/>
      <c r="D44" s="45"/>
      <c r="E44" s="45"/>
    </row>
  </sheetData>
  <mergeCells count="3">
    <mergeCell ref="C2:E2"/>
    <mergeCell ref="D44:E44"/>
    <mergeCell ref="A1:F1"/>
  </mergeCells>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7" workbookViewId="0">
      <selection activeCell="B4" sqref="B4:D35"/>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87.5" customHeight="1" x14ac:dyDescent="0.35">
      <c r="A1" s="46" t="s">
        <v>54</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9544944</v>
      </c>
      <c r="C4" s="7">
        <v>9544944</v>
      </c>
      <c r="D4" s="7">
        <v>9544944</v>
      </c>
      <c r="E4" s="7">
        <f>IF(B4&gt;0,D4/B4*100,0)</f>
        <v>100</v>
      </c>
      <c r="F4" s="7">
        <f t="shared" ref="F4:F35" si="0">IF(C4&gt;0,D4/C4*100,0)</f>
        <v>100</v>
      </c>
      <c r="G4" s="8"/>
    </row>
    <row r="5" spans="1:7" ht="15.75" customHeight="1" x14ac:dyDescent="0.35">
      <c r="A5" s="6" t="s">
        <v>5</v>
      </c>
      <c r="B5" s="7">
        <v>1735608</v>
      </c>
      <c r="C5" s="7">
        <v>1735608</v>
      </c>
      <c r="D5" s="7">
        <v>1735607.9999999998</v>
      </c>
      <c r="E5" s="7">
        <f t="shared" ref="E5:E37" si="1">IF(B5&gt;0,D5/B5*100,0)</f>
        <v>99.999999999999986</v>
      </c>
      <c r="F5" s="7">
        <f t="shared" si="0"/>
        <v>99.999999999999986</v>
      </c>
      <c r="G5" s="8"/>
    </row>
    <row r="6" spans="1:7" ht="15.75" customHeight="1" x14ac:dyDescent="0.35">
      <c r="A6" s="6" t="s">
        <v>6</v>
      </c>
      <c r="B6" s="7">
        <v>1735608</v>
      </c>
      <c r="C6" s="7">
        <v>1735608</v>
      </c>
      <c r="D6" s="7">
        <v>1735608</v>
      </c>
      <c r="E6" s="7">
        <f t="shared" si="1"/>
        <v>100</v>
      </c>
      <c r="F6" s="7">
        <f t="shared" si="0"/>
        <v>100</v>
      </c>
      <c r="G6" s="8"/>
    </row>
    <row r="7" spans="1:7" ht="15.75" customHeight="1" x14ac:dyDescent="0.35">
      <c r="A7" s="6" t="s">
        <v>7</v>
      </c>
      <c r="B7" s="7">
        <v>1084830</v>
      </c>
      <c r="C7" s="7">
        <v>1084830</v>
      </c>
      <c r="D7" s="7">
        <v>1084830</v>
      </c>
      <c r="E7" s="7">
        <f t="shared" si="1"/>
        <v>100</v>
      </c>
      <c r="F7" s="7">
        <f t="shared" si="0"/>
        <v>100</v>
      </c>
      <c r="G7" s="8"/>
    </row>
    <row r="8" spans="1:7" ht="15.75" customHeight="1" x14ac:dyDescent="0.35">
      <c r="A8" s="6" t="s">
        <v>8</v>
      </c>
      <c r="B8" s="7">
        <v>1084830</v>
      </c>
      <c r="C8" s="7">
        <v>1703784.35</v>
      </c>
      <c r="D8" s="7">
        <v>1703784.35</v>
      </c>
      <c r="E8" s="7">
        <f t="shared" si="1"/>
        <v>157.05542343039923</v>
      </c>
      <c r="F8" s="7">
        <f t="shared" si="0"/>
        <v>100</v>
      </c>
      <c r="G8" s="8"/>
    </row>
    <row r="9" spans="1:7" ht="15.75" customHeight="1" x14ac:dyDescent="0.35">
      <c r="A9" s="6" t="s">
        <v>9</v>
      </c>
      <c r="B9" s="7">
        <v>867904</v>
      </c>
      <c r="C9" s="7">
        <v>867904</v>
      </c>
      <c r="D9" s="7">
        <v>867904</v>
      </c>
      <c r="E9" s="7">
        <f t="shared" si="1"/>
        <v>100</v>
      </c>
      <c r="F9" s="7">
        <f t="shared" si="0"/>
        <v>100</v>
      </c>
      <c r="G9" s="8"/>
    </row>
    <row r="10" spans="1:7" ht="15.75" customHeight="1" x14ac:dyDescent="0.35">
      <c r="A10" s="6" t="s">
        <v>10</v>
      </c>
      <c r="B10" s="7">
        <v>1085030</v>
      </c>
      <c r="C10" s="7">
        <v>1085030</v>
      </c>
      <c r="D10" s="7">
        <v>1085030</v>
      </c>
      <c r="E10" s="7">
        <f t="shared" si="1"/>
        <v>100</v>
      </c>
      <c r="F10" s="7">
        <f t="shared" si="0"/>
        <v>100</v>
      </c>
      <c r="G10" s="8"/>
    </row>
    <row r="11" spans="1:7" ht="15.75" customHeight="1" x14ac:dyDescent="0.35">
      <c r="A11" s="6" t="s">
        <v>11</v>
      </c>
      <c r="B11" s="7">
        <v>1735608</v>
      </c>
      <c r="C11" s="7">
        <v>1735608</v>
      </c>
      <c r="D11" s="7">
        <v>1735608</v>
      </c>
      <c r="E11" s="7">
        <f t="shared" si="1"/>
        <v>100</v>
      </c>
      <c r="F11" s="7">
        <f t="shared" si="0"/>
        <v>100</v>
      </c>
      <c r="G11" s="8"/>
    </row>
    <row r="12" spans="1:7" ht="15.75" customHeight="1" x14ac:dyDescent="0.35">
      <c r="A12" s="6" t="s">
        <v>12</v>
      </c>
      <c r="B12" s="7">
        <v>1085030</v>
      </c>
      <c r="C12" s="7">
        <v>1085030</v>
      </c>
      <c r="D12" s="7">
        <v>1085030</v>
      </c>
      <c r="E12" s="7">
        <f t="shared" si="1"/>
        <v>100</v>
      </c>
      <c r="F12" s="7">
        <f t="shared" si="0"/>
        <v>100</v>
      </c>
      <c r="G12" s="8"/>
    </row>
    <row r="13" spans="1:7" ht="15.75" customHeight="1" x14ac:dyDescent="0.35">
      <c r="A13" s="6" t="s">
        <v>13</v>
      </c>
      <c r="B13" s="7">
        <v>867904</v>
      </c>
      <c r="C13" s="7">
        <v>867904</v>
      </c>
      <c r="D13" s="7">
        <v>867904</v>
      </c>
      <c r="E13" s="7">
        <f t="shared" si="1"/>
        <v>100</v>
      </c>
      <c r="F13" s="7">
        <f t="shared" si="0"/>
        <v>100</v>
      </c>
      <c r="G13" s="8"/>
    </row>
    <row r="14" spans="1:7" ht="15.75" customHeight="1" x14ac:dyDescent="0.35">
      <c r="A14" s="6" t="s">
        <v>14</v>
      </c>
      <c r="B14" s="7">
        <v>868104</v>
      </c>
      <c r="C14" s="7">
        <v>868104</v>
      </c>
      <c r="D14" s="7">
        <v>868103.99999999988</v>
      </c>
      <c r="E14" s="7">
        <f t="shared" si="1"/>
        <v>99.999999999999986</v>
      </c>
      <c r="F14" s="7">
        <f t="shared" si="0"/>
        <v>99.999999999999986</v>
      </c>
      <c r="G14" s="8"/>
    </row>
    <row r="15" spans="1:7" ht="15.75" customHeight="1" x14ac:dyDescent="0.35">
      <c r="A15" s="6" t="s">
        <v>15</v>
      </c>
      <c r="B15" s="7">
        <v>1736608</v>
      </c>
      <c r="C15" s="7">
        <v>1736608</v>
      </c>
      <c r="D15" s="7">
        <v>1736608</v>
      </c>
      <c r="E15" s="7">
        <f t="shared" si="1"/>
        <v>100</v>
      </c>
      <c r="F15" s="7">
        <f t="shared" si="0"/>
        <v>100</v>
      </c>
      <c r="G15" s="8"/>
    </row>
    <row r="16" spans="1:7" ht="15.75" customHeight="1" x14ac:dyDescent="0.35">
      <c r="A16" s="6" t="s">
        <v>16</v>
      </c>
      <c r="B16" s="7">
        <v>867904</v>
      </c>
      <c r="C16" s="7">
        <v>867904</v>
      </c>
      <c r="D16" s="7">
        <v>867904.00000000012</v>
      </c>
      <c r="E16" s="7">
        <f t="shared" si="1"/>
        <v>100.00000000000003</v>
      </c>
      <c r="F16" s="7">
        <f t="shared" si="0"/>
        <v>100.00000000000003</v>
      </c>
      <c r="G16" s="8"/>
    </row>
    <row r="17" spans="1:7" ht="15.75" customHeight="1" x14ac:dyDescent="0.35">
      <c r="A17" s="6" t="s">
        <v>17</v>
      </c>
      <c r="B17" s="7">
        <v>1518882</v>
      </c>
      <c r="C17" s="7">
        <v>1518882</v>
      </c>
      <c r="D17" s="7">
        <v>1518882</v>
      </c>
      <c r="E17" s="7">
        <f t="shared" si="1"/>
        <v>100</v>
      </c>
      <c r="F17" s="7">
        <f t="shared" si="0"/>
        <v>100</v>
      </c>
      <c r="G17" s="8"/>
    </row>
    <row r="18" spans="1:7" ht="15.75" customHeight="1" x14ac:dyDescent="0.35">
      <c r="A18" s="6" t="s">
        <v>18</v>
      </c>
      <c r="B18" s="7">
        <v>868304</v>
      </c>
      <c r="C18" s="7">
        <v>868304</v>
      </c>
      <c r="D18" s="7">
        <v>868304</v>
      </c>
      <c r="E18" s="7">
        <f t="shared" si="1"/>
        <v>100</v>
      </c>
      <c r="F18" s="7">
        <f t="shared" si="0"/>
        <v>100</v>
      </c>
      <c r="G18" s="8"/>
    </row>
    <row r="19" spans="1:7" ht="15.75" customHeight="1" x14ac:dyDescent="0.35">
      <c r="A19" s="6" t="s">
        <v>19</v>
      </c>
      <c r="B19" s="7">
        <v>1518882</v>
      </c>
      <c r="C19" s="7">
        <v>1518882</v>
      </c>
      <c r="D19" s="7">
        <v>1518882</v>
      </c>
      <c r="E19" s="7">
        <f t="shared" si="1"/>
        <v>100</v>
      </c>
      <c r="F19" s="7">
        <f t="shared" si="0"/>
        <v>100</v>
      </c>
      <c r="G19" s="8"/>
    </row>
    <row r="20" spans="1:7" ht="15.75" customHeight="1" x14ac:dyDescent="0.35">
      <c r="A20" s="6" t="s">
        <v>20</v>
      </c>
      <c r="B20" s="7">
        <v>1085030</v>
      </c>
      <c r="C20" s="7">
        <v>1085030</v>
      </c>
      <c r="D20" s="7">
        <v>1085030</v>
      </c>
      <c r="E20" s="7">
        <f t="shared" si="1"/>
        <v>100</v>
      </c>
      <c r="F20" s="7">
        <f t="shared" si="0"/>
        <v>100</v>
      </c>
      <c r="G20" s="8"/>
    </row>
    <row r="21" spans="1:7" ht="15.75" customHeight="1" x14ac:dyDescent="0.35">
      <c r="A21" s="6" t="s">
        <v>21</v>
      </c>
      <c r="B21" s="7">
        <v>1518882</v>
      </c>
      <c r="C21" s="7">
        <v>1518882</v>
      </c>
      <c r="D21" s="7">
        <v>1504502</v>
      </c>
      <c r="E21" s="7">
        <f t="shared" si="1"/>
        <v>99.053251009624191</v>
      </c>
      <c r="F21" s="7">
        <f t="shared" si="0"/>
        <v>99.053251009624191</v>
      </c>
      <c r="G21" s="8"/>
    </row>
    <row r="22" spans="1:7" ht="15.75" customHeight="1" x14ac:dyDescent="0.35">
      <c r="A22" s="6" t="s">
        <v>22</v>
      </c>
      <c r="B22" s="7">
        <v>1084830</v>
      </c>
      <c r="C22" s="7">
        <v>1084830</v>
      </c>
      <c r="D22" s="7">
        <v>1084830</v>
      </c>
      <c r="E22" s="7">
        <f t="shared" si="1"/>
        <v>100</v>
      </c>
      <c r="F22" s="7">
        <f t="shared" si="0"/>
        <v>100</v>
      </c>
      <c r="G22" s="8"/>
    </row>
    <row r="23" spans="1:7" ht="15.75" customHeight="1" x14ac:dyDescent="0.35">
      <c r="A23" s="6" t="s">
        <v>23</v>
      </c>
      <c r="B23" s="7">
        <v>1085030</v>
      </c>
      <c r="C23" s="7">
        <v>1085030</v>
      </c>
      <c r="D23" s="7">
        <v>1085030</v>
      </c>
      <c r="E23" s="7">
        <f t="shared" si="1"/>
        <v>100</v>
      </c>
      <c r="F23" s="7">
        <f t="shared" si="0"/>
        <v>100</v>
      </c>
      <c r="G23" s="8"/>
    </row>
    <row r="24" spans="1:7" ht="15.75" customHeight="1" x14ac:dyDescent="0.35">
      <c r="A24" s="6" t="s">
        <v>24</v>
      </c>
      <c r="B24" s="7">
        <v>868104</v>
      </c>
      <c r="C24" s="7">
        <v>868104</v>
      </c>
      <c r="D24" s="7">
        <v>868104</v>
      </c>
      <c r="E24" s="7">
        <f t="shared" si="1"/>
        <v>100</v>
      </c>
      <c r="F24" s="7">
        <f t="shared" si="0"/>
        <v>100</v>
      </c>
      <c r="G24" s="8"/>
    </row>
    <row r="25" spans="1:7" ht="15.75" customHeight="1" x14ac:dyDescent="0.35">
      <c r="A25" s="6" t="s">
        <v>25</v>
      </c>
      <c r="B25" s="7">
        <v>868104</v>
      </c>
      <c r="C25" s="7">
        <v>868104</v>
      </c>
      <c r="D25" s="7">
        <v>868104</v>
      </c>
      <c r="E25" s="7">
        <f t="shared" si="1"/>
        <v>100</v>
      </c>
      <c r="F25" s="7">
        <f t="shared" si="0"/>
        <v>100</v>
      </c>
      <c r="G25" s="8"/>
    </row>
    <row r="26" spans="1:7" ht="15.75" customHeight="1" x14ac:dyDescent="0.35">
      <c r="A26" s="6" t="s">
        <v>26</v>
      </c>
      <c r="B26" s="7">
        <v>1519082</v>
      </c>
      <c r="C26" s="7">
        <v>1519082</v>
      </c>
      <c r="D26" s="7">
        <v>1504312.25</v>
      </c>
      <c r="E26" s="7">
        <f t="shared" si="1"/>
        <v>99.027718714328785</v>
      </c>
      <c r="F26" s="7">
        <f t="shared" si="0"/>
        <v>99.027718714328785</v>
      </c>
      <c r="G26" s="8"/>
    </row>
    <row r="27" spans="1:7" ht="15.75" customHeight="1" x14ac:dyDescent="0.35">
      <c r="A27" s="6" t="s">
        <v>27</v>
      </c>
      <c r="B27" s="7">
        <v>1085030</v>
      </c>
      <c r="C27" s="7">
        <v>1085030</v>
      </c>
      <c r="D27" s="7">
        <v>1085030</v>
      </c>
      <c r="E27" s="7">
        <f t="shared" si="1"/>
        <v>100</v>
      </c>
      <c r="F27" s="7">
        <f t="shared" si="0"/>
        <v>100</v>
      </c>
      <c r="G27" s="8"/>
    </row>
    <row r="28" spans="1:7" ht="15.75" customHeight="1" x14ac:dyDescent="0.35">
      <c r="A28" s="6" t="s">
        <v>28</v>
      </c>
      <c r="B28" s="7">
        <v>1519082</v>
      </c>
      <c r="C28" s="7">
        <v>1519082</v>
      </c>
      <c r="D28" s="7">
        <v>1519082</v>
      </c>
      <c r="E28" s="7">
        <f t="shared" si="1"/>
        <v>100</v>
      </c>
      <c r="F28" s="7">
        <f t="shared" si="0"/>
        <v>100</v>
      </c>
      <c r="G28" s="8"/>
    </row>
    <row r="29" spans="1:7" ht="15.75" customHeight="1" x14ac:dyDescent="0.35">
      <c r="A29" s="6" t="s">
        <v>29</v>
      </c>
      <c r="B29" s="7">
        <v>868104</v>
      </c>
      <c r="C29" s="7">
        <v>868104</v>
      </c>
      <c r="D29" s="7">
        <v>868104</v>
      </c>
      <c r="E29" s="7">
        <f t="shared" si="1"/>
        <v>100</v>
      </c>
      <c r="F29" s="7">
        <f t="shared" si="0"/>
        <v>100</v>
      </c>
      <c r="G29" s="8"/>
    </row>
    <row r="30" spans="1:7" ht="15.75" customHeight="1" x14ac:dyDescent="0.35">
      <c r="A30" s="6" t="s">
        <v>30</v>
      </c>
      <c r="B30" s="7">
        <v>868104</v>
      </c>
      <c r="C30" s="7">
        <v>868104</v>
      </c>
      <c r="D30" s="7">
        <v>868104</v>
      </c>
      <c r="E30" s="7">
        <f t="shared" si="1"/>
        <v>100</v>
      </c>
      <c r="F30" s="7">
        <f t="shared" si="0"/>
        <v>100</v>
      </c>
      <c r="G30" s="8"/>
    </row>
    <row r="31" spans="1:7" ht="15.75" customHeight="1" x14ac:dyDescent="0.35">
      <c r="A31" s="6" t="s">
        <v>31</v>
      </c>
      <c r="B31" s="7">
        <v>1084830</v>
      </c>
      <c r="C31" s="7">
        <v>465875.65</v>
      </c>
      <c r="D31" s="7">
        <v>465875.65</v>
      </c>
      <c r="E31" s="7">
        <f t="shared" si="1"/>
        <v>42.94457656960077</v>
      </c>
      <c r="F31" s="7">
        <f t="shared" si="0"/>
        <v>100</v>
      </c>
      <c r="G31" s="8"/>
    </row>
    <row r="32" spans="1:7" ht="15.75" customHeight="1" x14ac:dyDescent="0.35">
      <c r="A32" s="6" t="s">
        <v>32</v>
      </c>
      <c r="B32" s="7">
        <v>868304</v>
      </c>
      <c r="C32" s="7">
        <v>868304</v>
      </c>
      <c r="D32" s="7">
        <v>868304</v>
      </c>
      <c r="E32" s="7">
        <f t="shared" si="1"/>
        <v>100</v>
      </c>
      <c r="F32" s="7">
        <f t="shared" si="0"/>
        <v>100</v>
      </c>
      <c r="G32" s="8"/>
    </row>
    <row r="33" spans="1:7" ht="15.75" customHeight="1" x14ac:dyDescent="0.35">
      <c r="A33" s="6" t="s">
        <v>33</v>
      </c>
      <c r="B33" s="7">
        <v>1085030</v>
      </c>
      <c r="C33" s="7">
        <v>1085030</v>
      </c>
      <c r="D33" s="7">
        <v>1085030</v>
      </c>
      <c r="E33" s="7">
        <f t="shared" si="1"/>
        <v>100</v>
      </c>
      <c r="F33" s="7">
        <f t="shared" si="0"/>
        <v>100</v>
      </c>
      <c r="G33" s="8"/>
    </row>
    <row r="34" spans="1:7" ht="15.75" customHeight="1" x14ac:dyDescent="0.35">
      <c r="A34" s="6" t="s">
        <v>34</v>
      </c>
      <c r="B34" s="7">
        <v>1519082</v>
      </c>
      <c r="C34" s="7">
        <v>1519082</v>
      </c>
      <c r="D34" s="7">
        <v>1519082</v>
      </c>
      <c r="E34" s="7">
        <f t="shared" si="1"/>
        <v>100</v>
      </c>
      <c r="F34" s="7">
        <f t="shared" si="0"/>
        <v>100</v>
      </c>
      <c r="G34" s="8"/>
    </row>
    <row r="35" spans="1:7" ht="15.75" customHeight="1" x14ac:dyDescent="0.35">
      <c r="A35" s="6" t="s">
        <v>35</v>
      </c>
      <c r="B35" s="7">
        <v>1518882</v>
      </c>
      <c r="C35" s="7">
        <v>1518882</v>
      </c>
      <c r="D35" s="7">
        <v>1285025.8999999999</v>
      </c>
      <c r="E35" s="7">
        <f t="shared" si="1"/>
        <v>84.603405662849383</v>
      </c>
      <c r="F35" s="7">
        <f t="shared" si="0"/>
        <v>84.603405662849383</v>
      </c>
      <c r="G35" s="8"/>
    </row>
    <row r="36" spans="1:7" ht="15.75" hidden="1" customHeight="1" x14ac:dyDescent="0.35">
      <c r="A36" s="9" t="s">
        <v>36</v>
      </c>
      <c r="B36" s="7">
        <v>0</v>
      </c>
      <c r="C36" s="7"/>
      <c r="E36" s="7">
        <f t="shared" si="1"/>
        <v>0</v>
      </c>
      <c r="F36" s="7">
        <f>IF(C36&gt;0,D36/C36*100,0)</f>
        <v>0</v>
      </c>
      <c r="G36" s="8"/>
    </row>
    <row r="37" spans="1:7" ht="18" customHeight="1" x14ac:dyDescent="0.35">
      <c r="A37" s="10" t="s">
        <v>37</v>
      </c>
      <c r="B37" s="11">
        <f>SUM(B4:B36)</f>
        <v>46651490</v>
      </c>
      <c r="C37" s="11">
        <f>SUM(C4:C36)</f>
        <v>46651490</v>
      </c>
      <c r="D37" s="11">
        <f>SUM(D4:D36)</f>
        <v>46388484.149999999</v>
      </c>
      <c r="E37" s="20">
        <f t="shared" si="1"/>
        <v>99.436232690531426</v>
      </c>
      <c r="F37" s="20">
        <f>IF(C37&gt;0,D37/C37*100,0)</f>
        <v>99.436232690531426</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7" zoomScaleNormal="100" workbookViewId="0">
      <selection activeCell="B36" sqref="B36:C36"/>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60.5" customHeight="1" x14ac:dyDescent="0.35">
      <c r="A1" s="46" t="s">
        <v>52</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0</v>
      </c>
      <c r="C4" s="7">
        <v>0</v>
      </c>
      <c r="D4" s="7">
        <v>0</v>
      </c>
      <c r="E4" s="7">
        <f>IF(B4&gt;0,D4/B4*100,0)</f>
        <v>0</v>
      </c>
      <c r="F4" s="7">
        <f t="shared" ref="F4:F35" si="0">IF(C4&gt;0,D4/C4*100,0)</f>
        <v>0</v>
      </c>
      <c r="G4" s="8"/>
    </row>
    <row r="5" spans="1:7" ht="15.75" customHeight="1" x14ac:dyDescent="0.35">
      <c r="A5" s="6" t="s">
        <v>5</v>
      </c>
      <c r="B5" s="7">
        <v>0</v>
      </c>
      <c r="C5" s="7">
        <v>0</v>
      </c>
      <c r="D5" s="7">
        <v>0</v>
      </c>
      <c r="E5" s="7">
        <f t="shared" ref="E5:E37" si="1">IF(B5&gt;0,D5/B5*100,0)</f>
        <v>0</v>
      </c>
      <c r="F5" s="7">
        <f t="shared" si="0"/>
        <v>0</v>
      </c>
      <c r="G5" s="8"/>
    </row>
    <row r="6" spans="1:7" ht="15.75" customHeight="1" x14ac:dyDescent="0.35">
      <c r="A6" s="6" t="s">
        <v>6</v>
      </c>
      <c r="B6" s="7">
        <v>0</v>
      </c>
      <c r="C6" s="7">
        <v>0</v>
      </c>
      <c r="D6" s="7">
        <v>0</v>
      </c>
      <c r="E6" s="7">
        <f t="shared" si="1"/>
        <v>0</v>
      </c>
      <c r="F6" s="7">
        <f t="shared" si="0"/>
        <v>0</v>
      </c>
      <c r="G6" s="8"/>
    </row>
    <row r="7" spans="1:7" ht="15.75" customHeight="1" x14ac:dyDescent="0.35">
      <c r="A7" s="6" t="s">
        <v>7</v>
      </c>
      <c r="B7" s="7">
        <v>808789</v>
      </c>
      <c r="C7" s="7">
        <v>888847</v>
      </c>
      <c r="D7" s="7">
        <v>888847</v>
      </c>
      <c r="E7" s="7">
        <f t="shared" si="1"/>
        <v>109.89850257607361</v>
      </c>
      <c r="F7" s="7">
        <f t="shared" si="0"/>
        <v>100</v>
      </c>
      <c r="G7" s="8"/>
    </row>
    <row r="8" spans="1:7" ht="15.75" customHeight="1" x14ac:dyDescent="0.35">
      <c r="A8" s="6" t="s">
        <v>8</v>
      </c>
      <c r="B8" s="7">
        <v>0</v>
      </c>
      <c r="C8" s="7">
        <v>0</v>
      </c>
      <c r="D8" s="7">
        <v>0</v>
      </c>
      <c r="E8" s="7">
        <f t="shared" si="1"/>
        <v>0</v>
      </c>
      <c r="F8" s="7">
        <f t="shared" si="0"/>
        <v>0</v>
      </c>
      <c r="G8" s="8"/>
    </row>
    <row r="9" spans="1:7" ht="15.75" customHeight="1" x14ac:dyDescent="0.35">
      <c r="A9" s="6" t="s">
        <v>9</v>
      </c>
      <c r="B9" s="7">
        <v>404395</v>
      </c>
      <c r="C9" s="7">
        <v>444424</v>
      </c>
      <c r="D9" s="7">
        <v>444424</v>
      </c>
      <c r="E9" s="7">
        <f t="shared" si="1"/>
        <v>109.89849033741763</v>
      </c>
      <c r="F9" s="7">
        <f t="shared" si="0"/>
        <v>100</v>
      </c>
      <c r="G9" s="8"/>
    </row>
    <row r="10" spans="1:7" ht="15.75" customHeight="1" x14ac:dyDescent="0.35">
      <c r="A10" s="6" t="s">
        <v>10</v>
      </c>
      <c r="B10" s="7">
        <v>1213184</v>
      </c>
      <c r="C10" s="7">
        <v>1333271</v>
      </c>
      <c r="D10" s="7">
        <v>1333271</v>
      </c>
      <c r="E10" s="7">
        <f t="shared" si="1"/>
        <v>109.89849849651824</v>
      </c>
      <c r="F10" s="7">
        <f t="shared" si="0"/>
        <v>100</v>
      </c>
      <c r="G10" s="8"/>
    </row>
    <row r="11" spans="1:7" ht="15.75" customHeight="1" x14ac:dyDescent="0.35">
      <c r="A11" s="6" t="s">
        <v>11</v>
      </c>
      <c r="B11" s="7">
        <v>2952081</v>
      </c>
      <c r="C11" s="7">
        <v>3244294</v>
      </c>
      <c r="D11" s="7">
        <v>3244294</v>
      </c>
      <c r="E11" s="7">
        <f t="shared" si="1"/>
        <v>109.89854275678749</v>
      </c>
      <c r="F11" s="7">
        <f t="shared" si="0"/>
        <v>100</v>
      </c>
      <c r="G11" s="8"/>
    </row>
    <row r="12" spans="1:7" ht="15.75" customHeight="1" x14ac:dyDescent="0.35">
      <c r="A12" s="6" t="s">
        <v>12</v>
      </c>
      <c r="B12" s="7">
        <v>970547</v>
      </c>
      <c r="C12" s="7">
        <v>755521</v>
      </c>
      <c r="D12" s="7">
        <v>755521</v>
      </c>
      <c r="E12" s="7">
        <f t="shared" si="1"/>
        <v>77.844864803044061</v>
      </c>
      <c r="F12" s="7">
        <f t="shared" si="0"/>
        <v>100</v>
      </c>
      <c r="G12" s="8"/>
    </row>
    <row r="13" spans="1:7" ht="15.75" customHeight="1" x14ac:dyDescent="0.35">
      <c r="A13" s="6" t="s">
        <v>13</v>
      </c>
      <c r="B13" s="7">
        <v>687471</v>
      </c>
      <c r="C13" s="7">
        <v>755521</v>
      </c>
      <c r="D13" s="7">
        <v>755521</v>
      </c>
      <c r="E13" s="7">
        <f t="shared" si="1"/>
        <v>109.89859935910025</v>
      </c>
      <c r="F13" s="7">
        <f t="shared" si="0"/>
        <v>100</v>
      </c>
      <c r="G13" s="8"/>
    </row>
    <row r="14" spans="1:7" ht="15.75" customHeight="1" x14ac:dyDescent="0.35">
      <c r="A14" s="6" t="s">
        <v>14</v>
      </c>
      <c r="B14" s="7">
        <v>606592</v>
      </c>
      <c r="C14" s="7">
        <v>666636</v>
      </c>
      <c r="D14" s="7">
        <v>666636</v>
      </c>
      <c r="E14" s="7">
        <f t="shared" si="1"/>
        <v>109.89858092424562</v>
      </c>
      <c r="F14" s="7">
        <f t="shared" si="0"/>
        <v>100</v>
      </c>
      <c r="G14" s="8"/>
    </row>
    <row r="15" spans="1:7" ht="15.75" customHeight="1" x14ac:dyDescent="0.35">
      <c r="A15" s="6" t="s">
        <v>15</v>
      </c>
      <c r="B15" s="7">
        <v>2992521</v>
      </c>
      <c r="C15" s="7">
        <v>3066524</v>
      </c>
      <c r="D15" s="7">
        <v>3066524</v>
      </c>
      <c r="E15" s="7">
        <f t="shared" si="1"/>
        <v>102.47293168535828</v>
      </c>
      <c r="F15" s="7">
        <f t="shared" si="0"/>
        <v>100</v>
      </c>
      <c r="G15" s="8"/>
    </row>
    <row r="16" spans="1:7" ht="15.75" customHeight="1" x14ac:dyDescent="0.35">
      <c r="A16" s="6" t="s">
        <v>16</v>
      </c>
      <c r="B16" s="7">
        <v>363955</v>
      </c>
      <c r="C16" s="7">
        <v>399981</v>
      </c>
      <c r="D16" s="7">
        <v>399981</v>
      </c>
      <c r="E16" s="7">
        <f t="shared" si="1"/>
        <v>109.89847646000193</v>
      </c>
      <c r="F16" s="7">
        <f t="shared" si="0"/>
        <v>100</v>
      </c>
      <c r="G16" s="8"/>
    </row>
    <row r="17" spans="1:7" ht="15.75" customHeight="1" x14ac:dyDescent="0.35">
      <c r="A17" s="6" t="s">
        <v>17</v>
      </c>
      <c r="B17" s="7">
        <v>849229</v>
      </c>
      <c r="C17" s="7">
        <v>933290</v>
      </c>
      <c r="D17" s="7">
        <v>933290</v>
      </c>
      <c r="E17" s="7">
        <f t="shared" si="1"/>
        <v>109.89850794073213</v>
      </c>
      <c r="F17" s="7">
        <f t="shared" si="0"/>
        <v>100</v>
      </c>
      <c r="G17" s="8"/>
    </row>
    <row r="18" spans="1:7" ht="15.75" customHeight="1" x14ac:dyDescent="0.35">
      <c r="A18" s="6" t="s">
        <v>18</v>
      </c>
      <c r="B18" s="7">
        <v>727910</v>
      </c>
      <c r="C18" s="7">
        <v>799962</v>
      </c>
      <c r="D18" s="7">
        <v>799962</v>
      </c>
      <c r="E18" s="7">
        <f t="shared" si="1"/>
        <v>109.89847646000193</v>
      </c>
      <c r="F18" s="7">
        <f t="shared" si="0"/>
        <v>100</v>
      </c>
      <c r="G18" s="8"/>
    </row>
    <row r="19" spans="1:7" ht="15.75" customHeight="1" x14ac:dyDescent="0.35">
      <c r="A19" s="6" t="s">
        <v>19</v>
      </c>
      <c r="B19" s="7">
        <v>687471</v>
      </c>
      <c r="C19" s="7">
        <v>755521</v>
      </c>
      <c r="D19" s="7">
        <v>755521</v>
      </c>
      <c r="E19" s="7">
        <f t="shared" si="1"/>
        <v>109.89859935910025</v>
      </c>
      <c r="F19" s="7">
        <f t="shared" si="0"/>
        <v>100</v>
      </c>
      <c r="G19" s="8"/>
    </row>
    <row r="20" spans="1:7" ht="15.75" customHeight="1" x14ac:dyDescent="0.35">
      <c r="A20" s="6" t="s">
        <v>20</v>
      </c>
      <c r="B20" s="7">
        <v>1010987</v>
      </c>
      <c r="C20" s="7">
        <v>1111060</v>
      </c>
      <c r="D20" s="7">
        <v>1111060</v>
      </c>
      <c r="E20" s="7">
        <f t="shared" si="1"/>
        <v>109.89854468949649</v>
      </c>
      <c r="F20" s="7">
        <f t="shared" si="0"/>
        <v>100</v>
      </c>
      <c r="G20" s="8"/>
    </row>
    <row r="21" spans="1:7" ht="15.75" customHeight="1" x14ac:dyDescent="0.35">
      <c r="A21" s="6" t="s">
        <v>21</v>
      </c>
      <c r="B21" s="7">
        <v>1738897</v>
      </c>
      <c r="C21" s="7">
        <v>1911022</v>
      </c>
      <c r="D21" s="7">
        <v>1911022</v>
      </c>
      <c r="E21" s="7">
        <f t="shared" si="1"/>
        <v>109.89851612832733</v>
      </c>
      <c r="F21" s="7">
        <f t="shared" si="0"/>
        <v>100</v>
      </c>
      <c r="G21" s="8"/>
    </row>
    <row r="22" spans="1:7" ht="15.75" customHeight="1" x14ac:dyDescent="0.35">
      <c r="A22" s="6" t="s">
        <v>22</v>
      </c>
      <c r="B22" s="7">
        <v>1334503</v>
      </c>
      <c r="C22" s="7">
        <v>1466599</v>
      </c>
      <c r="D22" s="7">
        <v>1466599</v>
      </c>
      <c r="E22" s="7">
        <f t="shared" si="1"/>
        <v>109.89851652637724</v>
      </c>
      <c r="F22" s="7">
        <f t="shared" si="0"/>
        <v>100</v>
      </c>
      <c r="G22" s="8"/>
    </row>
    <row r="23" spans="1:7" ht="15.75" customHeight="1" x14ac:dyDescent="0.35">
      <c r="A23" s="6" t="s">
        <v>23</v>
      </c>
      <c r="B23" s="7">
        <v>687471</v>
      </c>
      <c r="C23" s="7">
        <v>755521</v>
      </c>
      <c r="D23" s="7">
        <v>755521</v>
      </c>
      <c r="E23" s="7">
        <f t="shared" si="1"/>
        <v>109.89859935910025</v>
      </c>
      <c r="F23" s="7">
        <f t="shared" si="0"/>
        <v>100</v>
      </c>
      <c r="G23" s="8"/>
    </row>
    <row r="24" spans="1:7" ht="15.75" customHeight="1" x14ac:dyDescent="0.35">
      <c r="A24" s="6" t="s">
        <v>24</v>
      </c>
      <c r="B24" s="7">
        <v>687471</v>
      </c>
      <c r="C24" s="7">
        <v>755521</v>
      </c>
      <c r="D24" s="7">
        <v>755521</v>
      </c>
      <c r="E24" s="7">
        <f t="shared" si="1"/>
        <v>109.89859935910025</v>
      </c>
      <c r="F24" s="7">
        <f t="shared" si="0"/>
        <v>100</v>
      </c>
      <c r="G24" s="8"/>
    </row>
    <row r="25" spans="1:7" ht="15.75" customHeight="1" x14ac:dyDescent="0.35">
      <c r="A25" s="6" t="s">
        <v>25</v>
      </c>
      <c r="B25" s="7">
        <v>1374942</v>
      </c>
      <c r="C25" s="7">
        <v>1111060</v>
      </c>
      <c r="D25" s="7">
        <v>1111060</v>
      </c>
      <c r="E25" s="7">
        <f t="shared" si="1"/>
        <v>80.807772255120582</v>
      </c>
      <c r="F25" s="7">
        <f t="shared" si="0"/>
        <v>100</v>
      </c>
      <c r="G25" s="8"/>
    </row>
    <row r="26" spans="1:7" ht="15.75" customHeight="1" x14ac:dyDescent="0.35">
      <c r="A26" s="6" t="s">
        <v>26</v>
      </c>
      <c r="B26" s="7">
        <v>970547</v>
      </c>
      <c r="C26" s="7">
        <v>711079</v>
      </c>
      <c r="D26" s="7">
        <v>711079</v>
      </c>
      <c r="E26" s="7">
        <f t="shared" si="1"/>
        <v>73.265797534792227</v>
      </c>
      <c r="F26" s="7">
        <f t="shared" si="0"/>
        <v>100</v>
      </c>
      <c r="G26" s="8"/>
    </row>
    <row r="27" spans="1:7" ht="15.75" customHeight="1" x14ac:dyDescent="0.35">
      <c r="A27" s="6" t="s">
        <v>27</v>
      </c>
      <c r="B27" s="7">
        <v>1132305</v>
      </c>
      <c r="C27" s="7">
        <v>1199944</v>
      </c>
      <c r="D27" s="7">
        <v>1199944</v>
      </c>
      <c r="E27" s="7">
        <f t="shared" si="1"/>
        <v>105.97356719258504</v>
      </c>
      <c r="F27" s="7">
        <f t="shared" si="0"/>
        <v>100</v>
      </c>
      <c r="G27" s="8"/>
    </row>
    <row r="28" spans="1:7" ht="15.75" customHeight="1" x14ac:dyDescent="0.35">
      <c r="A28" s="6" t="s">
        <v>28</v>
      </c>
      <c r="B28" s="7">
        <v>1698458</v>
      </c>
      <c r="C28" s="7">
        <v>1599926</v>
      </c>
      <c r="D28" s="7">
        <v>1599926</v>
      </c>
      <c r="E28" s="7">
        <f t="shared" si="1"/>
        <v>94.198737914037324</v>
      </c>
      <c r="F28" s="7">
        <f t="shared" si="0"/>
        <v>100</v>
      </c>
      <c r="G28" s="8"/>
    </row>
    <row r="29" spans="1:7" ht="15.75" customHeight="1" x14ac:dyDescent="0.35">
      <c r="A29" s="6" t="s">
        <v>29</v>
      </c>
      <c r="B29" s="7">
        <v>606592</v>
      </c>
      <c r="C29" s="7">
        <v>666636</v>
      </c>
      <c r="D29" s="7">
        <v>666636</v>
      </c>
      <c r="E29" s="7">
        <f t="shared" si="1"/>
        <v>109.89858092424562</v>
      </c>
      <c r="F29" s="7">
        <f t="shared" si="0"/>
        <v>100</v>
      </c>
      <c r="G29" s="8"/>
    </row>
    <row r="30" spans="1:7" ht="15.75" customHeight="1" x14ac:dyDescent="0.35">
      <c r="A30" s="6" t="s">
        <v>30</v>
      </c>
      <c r="B30" s="7">
        <v>566153</v>
      </c>
      <c r="C30" s="7">
        <v>622194</v>
      </c>
      <c r="D30" s="7">
        <v>622194</v>
      </c>
      <c r="E30" s="7">
        <f t="shared" si="1"/>
        <v>109.89856098969713</v>
      </c>
      <c r="F30" s="7">
        <f t="shared" si="0"/>
        <v>100</v>
      </c>
      <c r="G30" s="8"/>
    </row>
    <row r="31" spans="1:7" ht="15.75" customHeight="1" x14ac:dyDescent="0.35">
      <c r="A31" s="6" t="s">
        <v>31</v>
      </c>
      <c r="B31" s="7">
        <v>1172745</v>
      </c>
      <c r="C31" s="7">
        <v>619606.52</v>
      </c>
      <c r="D31" s="7">
        <v>619606.52</v>
      </c>
      <c r="E31" s="7">
        <f t="shared" si="1"/>
        <v>52.833865844663585</v>
      </c>
      <c r="F31" s="7">
        <f t="shared" si="0"/>
        <v>100</v>
      </c>
      <c r="G31" s="8"/>
    </row>
    <row r="32" spans="1:7" ht="15.75" customHeight="1" x14ac:dyDescent="0.35">
      <c r="A32" s="6" t="s">
        <v>32</v>
      </c>
      <c r="B32" s="7">
        <v>889668</v>
      </c>
      <c r="C32" s="7">
        <v>977732</v>
      </c>
      <c r="D32" s="7">
        <v>977732</v>
      </c>
      <c r="E32" s="7">
        <f t="shared" si="1"/>
        <v>109.89852394376329</v>
      </c>
      <c r="F32" s="7">
        <f t="shared" si="0"/>
        <v>100</v>
      </c>
      <c r="G32" s="8"/>
    </row>
    <row r="33" spans="1:7" ht="15.75" customHeight="1" x14ac:dyDescent="0.35">
      <c r="A33" s="6" t="s">
        <v>33</v>
      </c>
      <c r="B33" s="7">
        <v>687471</v>
      </c>
      <c r="C33" s="7">
        <v>755521</v>
      </c>
      <c r="D33" s="7">
        <v>755521</v>
      </c>
      <c r="E33" s="7">
        <f t="shared" si="1"/>
        <v>109.89859935910025</v>
      </c>
      <c r="F33" s="7">
        <f t="shared" si="0"/>
        <v>100</v>
      </c>
      <c r="G33" s="8"/>
    </row>
    <row r="34" spans="1:7" ht="15.75" customHeight="1" x14ac:dyDescent="0.35">
      <c r="A34" s="6" t="s">
        <v>34</v>
      </c>
      <c r="B34" s="7">
        <v>1172745</v>
      </c>
      <c r="C34" s="7">
        <v>1288830</v>
      </c>
      <c r="D34" s="7">
        <v>1288830</v>
      </c>
      <c r="E34" s="7">
        <f t="shared" si="1"/>
        <v>109.89857130066638</v>
      </c>
      <c r="F34" s="7">
        <f t="shared" si="0"/>
        <v>100</v>
      </c>
      <c r="G34" s="8"/>
    </row>
    <row r="35" spans="1:7" ht="15.75" customHeight="1" x14ac:dyDescent="0.35">
      <c r="A35" s="6" t="s">
        <v>35</v>
      </c>
      <c r="B35" s="7">
        <v>647032</v>
      </c>
      <c r="C35" s="7">
        <v>711079</v>
      </c>
      <c r="D35" s="7">
        <v>711079</v>
      </c>
      <c r="E35" s="7">
        <f t="shared" si="1"/>
        <v>109.89858306853448</v>
      </c>
      <c r="F35" s="7">
        <f t="shared" si="0"/>
        <v>100</v>
      </c>
      <c r="G35" s="8"/>
    </row>
    <row r="36" spans="1:7" ht="15.75" customHeight="1" x14ac:dyDescent="0.35">
      <c r="A36" s="9" t="s">
        <v>36</v>
      </c>
      <c r="B36" s="7">
        <v>889668</v>
      </c>
      <c r="C36" s="7">
        <v>224677.47999999998</v>
      </c>
      <c r="D36" s="7">
        <v>0</v>
      </c>
      <c r="E36" s="7">
        <f t="shared" si="1"/>
        <v>0</v>
      </c>
      <c r="F36" s="7">
        <f>IF(C36&gt;0,D36/C36*100,0)</f>
        <v>0</v>
      </c>
      <c r="G36" s="8"/>
    </row>
    <row r="37" spans="1:7" ht="18" customHeight="1" x14ac:dyDescent="0.35">
      <c r="A37" s="10" t="s">
        <v>37</v>
      </c>
      <c r="B37" s="11">
        <f>SUM(B4:B36)</f>
        <v>30531800</v>
      </c>
      <c r="C37" s="11">
        <f>SUM(C4:C36)</f>
        <v>30531800</v>
      </c>
      <c r="D37" s="11">
        <f>SUM(D4:D36)</f>
        <v>30307122.52</v>
      </c>
      <c r="E37" s="20">
        <f t="shared" si="1"/>
        <v>99.264119770206804</v>
      </c>
      <c r="F37" s="20">
        <f>IF(C37&gt;0,D37/C37*100,0)</f>
        <v>99.264119770206804</v>
      </c>
    </row>
    <row r="40" spans="1:7" ht="16.5" x14ac:dyDescent="0.35">
      <c r="B40" s="12"/>
      <c r="E40" s="21"/>
      <c r="F40" s="17"/>
    </row>
    <row r="41" spans="1:7" ht="16.5" x14ac:dyDescent="0.35">
      <c r="B41" s="13"/>
      <c r="E41" s="13"/>
      <c r="F41" s="13"/>
    </row>
    <row r="42" spans="1:7" ht="16.5" x14ac:dyDescent="0.35">
      <c r="B42" s="13"/>
      <c r="E42" s="13"/>
      <c r="F42" s="13"/>
    </row>
    <row r="43" spans="1:7" ht="16.5" x14ac:dyDescent="0.35">
      <c r="B43" s="15"/>
      <c r="E43" s="21"/>
      <c r="F43" s="13"/>
    </row>
    <row r="44" spans="1:7" ht="16.5" x14ac:dyDescent="0.35">
      <c r="B44" s="15"/>
    </row>
  </sheetData>
  <mergeCells count="2">
    <mergeCell ref="C2:E2"/>
    <mergeCell ref="A1:F1"/>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workbookViewId="0">
      <selection activeCell="B3" sqref="B3:F3"/>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103.5" customHeight="1" x14ac:dyDescent="0.35">
      <c r="A1" s="46" t="s">
        <v>43</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3142212.0000000005</v>
      </c>
      <c r="C4" s="7">
        <v>3500947.8700000006</v>
      </c>
      <c r="D4" s="7">
        <v>3395828.5600000005</v>
      </c>
      <c r="E4" s="7">
        <f>IF(B4&gt;0,D4/B4*100,0)</f>
        <v>108.07127463073785</v>
      </c>
      <c r="F4" s="7">
        <f t="shared" ref="F4:F35" si="0">IF(C4&gt;0,D4/C4*100,0)</f>
        <v>96.997404305823039</v>
      </c>
      <c r="G4" s="8"/>
    </row>
    <row r="5" spans="1:7" ht="15.75" customHeight="1" x14ac:dyDescent="0.35">
      <c r="A5" s="6" t="s">
        <v>5</v>
      </c>
      <c r="B5" s="7">
        <v>261851.00000000003</v>
      </c>
      <c r="C5" s="7">
        <v>261851.00000000003</v>
      </c>
      <c r="D5" s="7">
        <v>171343.5</v>
      </c>
      <c r="E5" s="7">
        <f t="shared" ref="E5:E37" si="1">IF(B5&gt;0,D5/B5*100,0)</f>
        <v>65.435495759038531</v>
      </c>
      <c r="F5" s="7">
        <f t="shared" si="0"/>
        <v>65.435495759038531</v>
      </c>
      <c r="G5" s="8"/>
    </row>
    <row r="6" spans="1:7" ht="15.75" customHeight="1" x14ac:dyDescent="0.35">
      <c r="A6" s="6" t="s">
        <v>6</v>
      </c>
      <c r="B6" s="7">
        <v>125688.48000000001</v>
      </c>
      <c r="C6" s="7">
        <v>125688.48000000001</v>
      </c>
      <c r="D6" s="7">
        <v>125688.48</v>
      </c>
      <c r="E6" s="7">
        <f t="shared" si="1"/>
        <v>99.999999999999986</v>
      </c>
      <c r="F6" s="7">
        <f t="shared" si="0"/>
        <v>99.999999999999986</v>
      </c>
      <c r="G6" s="8"/>
    </row>
    <row r="7" spans="1:7" ht="15.75" customHeight="1" x14ac:dyDescent="0.35">
      <c r="A7" s="6" t="s">
        <v>7</v>
      </c>
      <c r="B7" s="7">
        <v>78555.3</v>
      </c>
      <c r="C7" s="7">
        <v>78555.3</v>
      </c>
      <c r="D7" s="7">
        <v>78327.899999999994</v>
      </c>
      <c r="E7" s="7">
        <f t="shared" si="1"/>
        <v>99.71052239632462</v>
      </c>
      <c r="F7" s="7">
        <f t="shared" si="0"/>
        <v>99.71052239632462</v>
      </c>
      <c r="G7" s="8"/>
    </row>
    <row r="8" spans="1:7" ht="15.75" customHeight="1" x14ac:dyDescent="0.35">
      <c r="A8" s="6" t="s">
        <v>8</v>
      </c>
      <c r="B8" s="7">
        <v>13092.550000000001</v>
      </c>
      <c r="C8" s="7">
        <v>13092.550000000001</v>
      </c>
      <c r="D8" s="7">
        <v>13092.55</v>
      </c>
      <c r="E8" s="7">
        <f t="shared" si="1"/>
        <v>99.999999999999986</v>
      </c>
      <c r="F8" s="7">
        <f t="shared" si="0"/>
        <v>99.999999999999986</v>
      </c>
      <c r="G8" s="8"/>
    </row>
    <row r="9" spans="1:7" ht="15.75" customHeight="1" x14ac:dyDescent="0.35">
      <c r="A9" s="6" t="s">
        <v>9</v>
      </c>
      <c r="B9" s="7">
        <v>52370.200000000004</v>
      </c>
      <c r="C9" s="7">
        <v>52370.200000000004</v>
      </c>
      <c r="D9" s="7">
        <v>52358.8</v>
      </c>
      <c r="E9" s="7">
        <f t="shared" si="1"/>
        <v>99.978231895238139</v>
      </c>
      <c r="F9" s="7">
        <f t="shared" si="0"/>
        <v>99.978231895238139</v>
      </c>
      <c r="G9" s="8"/>
    </row>
    <row r="10" spans="1:7" ht="15.75" customHeight="1" x14ac:dyDescent="0.35">
      <c r="A10" s="6" t="s">
        <v>10</v>
      </c>
      <c r="B10" s="7">
        <v>75403.69</v>
      </c>
      <c r="C10" s="7">
        <v>75403.69</v>
      </c>
      <c r="D10" s="7">
        <v>22447.35</v>
      </c>
      <c r="E10" s="7">
        <f t="shared" si="1"/>
        <v>29.769564327687409</v>
      </c>
      <c r="F10" s="7">
        <f t="shared" si="0"/>
        <v>29.769564327687409</v>
      </c>
      <c r="G10" s="8"/>
    </row>
    <row r="11" spans="1:7" ht="15.75" customHeight="1" x14ac:dyDescent="0.35">
      <c r="A11" s="6" t="s">
        <v>11</v>
      </c>
      <c r="B11" s="7">
        <v>267088.02</v>
      </c>
      <c r="C11" s="7">
        <v>267088.02</v>
      </c>
      <c r="D11" s="7">
        <v>267088.02</v>
      </c>
      <c r="E11" s="7">
        <f t="shared" si="1"/>
        <v>100</v>
      </c>
      <c r="F11" s="7">
        <f t="shared" si="0"/>
        <v>100</v>
      </c>
      <c r="G11" s="8"/>
    </row>
    <row r="12" spans="1:7" ht="15.75" customHeight="1" x14ac:dyDescent="0.35">
      <c r="A12" s="6" t="s">
        <v>12</v>
      </c>
      <c r="B12" s="7">
        <v>13092.550000000001</v>
      </c>
      <c r="C12" s="7">
        <v>13092.550000000001</v>
      </c>
      <c r="D12" s="7">
        <v>13092.55</v>
      </c>
      <c r="E12" s="7">
        <f t="shared" si="1"/>
        <v>99.999999999999986</v>
      </c>
      <c r="F12" s="7">
        <f t="shared" si="0"/>
        <v>99.999999999999986</v>
      </c>
      <c r="G12" s="8"/>
    </row>
    <row r="13" spans="1:7" ht="15.75" customHeight="1" x14ac:dyDescent="0.35">
      <c r="A13" s="6" t="s">
        <v>13</v>
      </c>
      <c r="B13" s="7">
        <v>52370.200000000004</v>
      </c>
      <c r="C13" s="7">
        <v>52370.200000000004</v>
      </c>
      <c r="D13" s="7">
        <v>52370.2</v>
      </c>
      <c r="E13" s="7">
        <f t="shared" si="1"/>
        <v>99.999999999999986</v>
      </c>
      <c r="F13" s="7">
        <f t="shared" si="0"/>
        <v>99.999999999999986</v>
      </c>
      <c r="G13" s="8"/>
    </row>
    <row r="14" spans="1:7" ht="15.75" customHeight="1" x14ac:dyDescent="0.35">
      <c r="A14" s="6" t="s">
        <v>14</v>
      </c>
      <c r="B14" s="7">
        <v>52370.200000000004</v>
      </c>
      <c r="C14" s="7">
        <v>52370.200000000004</v>
      </c>
      <c r="D14" s="7">
        <v>52370.2</v>
      </c>
      <c r="E14" s="7">
        <f t="shared" si="1"/>
        <v>99.999999999999986</v>
      </c>
      <c r="F14" s="7">
        <f t="shared" si="0"/>
        <v>99.999999999999986</v>
      </c>
      <c r="G14" s="8"/>
    </row>
    <row r="15" spans="1:7" ht="15.75" customHeight="1" x14ac:dyDescent="0.35">
      <c r="A15" s="6" t="s">
        <v>15</v>
      </c>
      <c r="B15" s="7">
        <v>78022.2</v>
      </c>
      <c r="C15" s="7">
        <v>78022.2</v>
      </c>
      <c r="D15" s="7">
        <v>78022.14</v>
      </c>
      <c r="E15" s="7">
        <f t="shared" si="1"/>
        <v>99.999923098810342</v>
      </c>
      <c r="F15" s="7">
        <f t="shared" si="0"/>
        <v>99.999923098810342</v>
      </c>
      <c r="G15" s="8"/>
    </row>
    <row r="16" spans="1:7" ht="15.75" customHeight="1" x14ac:dyDescent="0.35">
      <c r="A16" s="6" t="s">
        <v>16</v>
      </c>
      <c r="B16" s="7">
        <v>13092.550000000001</v>
      </c>
      <c r="C16" s="7">
        <v>13092.550000000001</v>
      </c>
      <c r="D16" s="7">
        <v>13092.55</v>
      </c>
      <c r="E16" s="7">
        <f t="shared" si="1"/>
        <v>99.999999999999986</v>
      </c>
      <c r="F16" s="7">
        <f t="shared" si="0"/>
        <v>99.999999999999986</v>
      </c>
      <c r="G16" s="8"/>
    </row>
    <row r="17" spans="1:7" ht="15.75" customHeight="1" x14ac:dyDescent="0.35">
      <c r="A17" s="6" t="s">
        <v>17</v>
      </c>
      <c r="B17" s="7">
        <v>52370.200000000004</v>
      </c>
      <c r="C17" s="7">
        <v>52370.200000000004</v>
      </c>
      <c r="D17" s="7">
        <v>52370.2</v>
      </c>
      <c r="E17" s="7">
        <f t="shared" si="1"/>
        <v>99.999999999999986</v>
      </c>
      <c r="F17" s="7">
        <f t="shared" si="0"/>
        <v>99.999999999999986</v>
      </c>
      <c r="G17" s="8"/>
    </row>
    <row r="18" spans="1:7" ht="15.75" customHeight="1" x14ac:dyDescent="0.35">
      <c r="A18" s="6" t="s">
        <v>18</v>
      </c>
      <c r="B18" s="7">
        <v>39277.65</v>
      </c>
      <c r="C18" s="7">
        <v>39277.65</v>
      </c>
      <c r="D18" s="7">
        <v>39277.65</v>
      </c>
      <c r="E18" s="7">
        <f t="shared" si="1"/>
        <v>100</v>
      </c>
      <c r="F18" s="7">
        <f t="shared" si="0"/>
        <v>100</v>
      </c>
      <c r="G18" s="8"/>
    </row>
    <row r="19" spans="1:7" ht="15.75" customHeight="1" x14ac:dyDescent="0.35">
      <c r="A19" s="6" t="s">
        <v>19</v>
      </c>
      <c r="B19" s="7">
        <v>78555.3</v>
      </c>
      <c r="C19" s="7">
        <v>78555.3</v>
      </c>
      <c r="D19" s="7">
        <v>77424</v>
      </c>
      <c r="E19" s="7">
        <f t="shared" si="1"/>
        <v>98.55986801654376</v>
      </c>
      <c r="F19" s="7">
        <f t="shared" si="0"/>
        <v>98.55986801654376</v>
      </c>
      <c r="G19" s="8"/>
    </row>
    <row r="20" spans="1:7" ht="15.75" customHeight="1" x14ac:dyDescent="0.35">
      <c r="A20" s="6" t="s">
        <v>20</v>
      </c>
      <c r="B20" s="7">
        <v>52370.200000000004</v>
      </c>
      <c r="C20" s="7">
        <v>52370.200000000004</v>
      </c>
      <c r="D20" s="7">
        <v>52370.2</v>
      </c>
      <c r="E20" s="7">
        <f t="shared" si="1"/>
        <v>99.999999999999986</v>
      </c>
      <c r="F20" s="7">
        <f t="shared" si="0"/>
        <v>99.999999999999986</v>
      </c>
      <c r="G20" s="8"/>
    </row>
    <row r="21" spans="1:7" ht="15.75" customHeight="1" x14ac:dyDescent="0.35">
      <c r="A21" s="6" t="s">
        <v>21</v>
      </c>
      <c r="B21" s="7">
        <v>18329.57</v>
      </c>
      <c r="C21" s="7">
        <v>18329.57</v>
      </c>
      <c r="D21" s="7">
        <v>18329.57</v>
      </c>
      <c r="E21" s="7">
        <f t="shared" si="1"/>
        <v>100</v>
      </c>
      <c r="F21" s="7">
        <f t="shared" si="0"/>
        <v>100</v>
      </c>
      <c r="G21" s="8"/>
    </row>
    <row r="22" spans="1:7" ht="15.75" customHeight="1" x14ac:dyDescent="0.35">
      <c r="A22" s="6" t="s">
        <v>22</v>
      </c>
      <c r="B22" s="7">
        <v>26185.100000000002</v>
      </c>
      <c r="C22" s="7">
        <v>26185.100000000002</v>
      </c>
      <c r="D22" s="7">
        <v>26185.02</v>
      </c>
      <c r="E22" s="7">
        <f t="shared" si="1"/>
        <v>99.999694482740182</v>
      </c>
      <c r="F22" s="7">
        <f t="shared" si="0"/>
        <v>99.999694482740182</v>
      </c>
      <c r="G22" s="8"/>
    </row>
    <row r="23" spans="1:7" ht="15.75" customHeight="1" x14ac:dyDescent="0.35">
      <c r="A23" s="6" t="s">
        <v>23</v>
      </c>
      <c r="B23" s="7">
        <v>26185.100000000002</v>
      </c>
      <c r="C23" s="7">
        <v>26185.100000000002</v>
      </c>
      <c r="D23" s="7">
        <v>26185.1</v>
      </c>
      <c r="E23" s="7">
        <f t="shared" si="1"/>
        <v>99.999999999999986</v>
      </c>
      <c r="F23" s="7">
        <f t="shared" si="0"/>
        <v>99.999999999999986</v>
      </c>
      <c r="G23" s="8"/>
    </row>
    <row r="24" spans="1:7" ht="15.75" customHeight="1" x14ac:dyDescent="0.35">
      <c r="A24" s="6" t="s">
        <v>24</v>
      </c>
      <c r="B24" s="7">
        <v>18329.57</v>
      </c>
      <c r="C24" s="7">
        <v>18329.57</v>
      </c>
      <c r="D24" s="7">
        <v>18329.57</v>
      </c>
      <c r="E24" s="7">
        <f t="shared" si="1"/>
        <v>100</v>
      </c>
      <c r="F24" s="7">
        <f t="shared" si="0"/>
        <v>100</v>
      </c>
      <c r="G24" s="8"/>
    </row>
    <row r="25" spans="1:7" ht="15.75" customHeight="1" x14ac:dyDescent="0.35">
      <c r="A25" s="6" t="s">
        <v>25</v>
      </c>
      <c r="B25" s="7">
        <v>65462.750000000007</v>
      </c>
      <c r="C25" s="7">
        <v>65462.750000000007</v>
      </c>
      <c r="D25" s="7">
        <v>0</v>
      </c>
      <c r="E25" s="7">
        <f t="shared" si="1"/>
        <v>0</v>
      </c>
      <c r="F25" s="7">
        <f t="shared" si="0"/>
        <v>0</v>
      </c>
      <c r="G25" s="8"/>
    </row>
    <row r="26" spans="1:7" ht="15.75" customHeight="1" x14ac:dyDescent="0.35">
      <c r="A26" s="6" t="s">
        <v>26</v>
      </c>
      <c r="B26" s="7">
        <v>39277.65</v>
      </c>
      <c r="C26" s="7">
        <v>39277.65</v>
      </c>
      <c r="D26" s="7">
        <v>33594</v>
      </c>
      <c r="E26" s="7">
        <f t="shared" si="1"/>
        <v>85.52955688540429</v>
      </c>
      <c r="F26" s="7">
        <f t="shared" si="0"/>
        <v>85.52955688540429</v>
      </c>
      <c r="G26" s="8"/>
    </row>
    <row r="27" spans="1:7" ht="15.75" customHeight="1" x14ac:dyDescent="0.35">
      <c r="A27" s="6" t="s">
        <v>27</v>
      </c>
      <c r="B27" s="7">
        <v>10474.040000000001</v>
      </c>
      <c r="C27" s="7">
        <v>10474.040000000001</v>
      </c>
      <c r="D27" s="7">
        <v>10474.040000000001</v>
      </c>
      <c r="E27" s="7">
        <f t="shared" si="1"/>
        <v>100</v>
      </c>
      <c r="F27" s="7">
        <f t="shared" si="0"/>
        <v>100</v>
      </c>
      <c r="G27" s="8"/>
    </row>
    <row r="28" spans="1:7" ht="15.75" customHeight="1" x14ac:dyDescent="0.35">
      <c r="A28" s="6" t="s">
        <v>28</v>
      </c>
      <c r="B28" s="7">
        <v>130392.4</v>
      </c>
      <c r="C28" s="7">
        <v>130392.4</v>
      </c>
      <c r="D28" s="7">
        <v>130392.4</v>
      </c>
      <c r="E28" s="7">
        <f t="shared" si="1"/>
        <v>100</v>
      </c>
      <c r="F28" s="7">
        <f t="shared" si="0"/>
        <v>100</v>
      </c>
      <c r="G28" s="8"/>
    </row>
    <row r="29" spans="1:7" ht="15.75" customHeight="1" x14ac:dyDescent="0.35">
      <c r="A29" s="6" t="s">
        <v>29</v>
      </c>
      <c r="B29" s="7">
        <v>18329.57</v>
      </c>
      <c r="C29" s="7">
        <v>18329.57</v>
      </c>
      <c r="D29" s="7">
        <v>18329.57</v>
      </c>
      <c r="E29" s="7">
        <f t="shared" si="1"/>
        <v>100</v>
      </c>
      <c r="F29" s="7">
        <f t="shared" si="0"/>
        <v>100</v>
      </c>
      <c r="G29" s="8"/>
    </row>
    <row r="30" spans="1:7" ht="15.75" customHeight="1" x14ac:dyDescent="0.35">
      <c r="A30" s="6" t="s">
        <v>30</v>
      </c>
      <c r="B30" s="7">
        <v>117299.85</v>
      </c>
      <c r="C30" s="7">
        <v>117299.85</v>
      </c>
      <c r="D30" s="7">
        <v>60801.94</v>
      </c>
      <c r="E30" s="7">
        <f t="shared" si="1"/>
        <v>51.834627239506268</v>
      </c>
      <c r="F30" s="7">
        <f t="shared" si="0"/>
        <v>51.834627239506268</v>
      </c>
      <c r="G30" s="8"/>
    </row>
    <row r="31" spans="1:7" ht="15.75" customHeight="1" x14ac:dyDescent="0.35">
      <c r="A31" s="6" t="s">
        <v>31</v>
      </c>
      <c r="B31" s="7">
        <v>7855.5300000000007</v>
      </c>
      <c r="C31" s="7">
        <v>7855.5300000000007</v>
      </c>
      <c r="D31" s="7">
        <v>7855.53</v>
      </c>
      <c r="E31" s="7">
        <f t="shared" si="1"/>
        <v>99.999999999999986</v>
      </c>
      <c r="F31" s="7">
        <f t="shared" si="0"/>
        <v>99.999999999999986</v>
      </c>
      <c r="G31" s="8"/>
    </row>
    <row r="32" spans="1:7" ht="15.75" customHeight="1" x14ac:dyDescent="0.35">
      <c r="A32" s="6" t="s">
        <v>32</v>
      </c>
      <c r="B32" s="7">
        <v>13092.550000000001</v>
      </c>
      <c r="C32" s="7">
        <v>13092.550000000001</v>
      </c>
      <c r="D32" s="7">
        <v>13092.55</v>
      </c>
      <c r="E32" s="7">
        <f t="shared" si="1"/>
        <v>99.999999999999986</v>
      </c>
      <c r="F32" s="7">
        <f t="shared" si="0"/>
        <v>99.999999999999986</v>
      </c>
      <c r="G32" s="8"/>
    </row>
    <row r="33" spans="1:7" ht="15.75" customHeight="1" x14ac:dyDescent="0.35">
      <c r="A33" s="6" t="s">
        <v>33</v>
      </c>
      <c r="B33" s="7">
        <v>39277.65</v>
      </c>
      <c r="C33" s="7">
        <v>39277.65</v>
      </c>
      <c r="D33" s="7">
        <v>39277.65</v>
      </c>
      <c r="E33" s="7">
        <f t="shared" si="1"/>
        <v>100</v>
      </c>
      <c r="F33" s="7">
        <f t="shared" si="0"/>
        <v>100</v>
      </c>
      <c r="G33" s="8"/>
    </row>
    <row r="34" spans="1:7" ht="15.75" customHeight="1" x14ac:dyDescent="0.35">
      <c r="A34" s="6" t="s">
        <v>34</v>
      </c>
      <c r="B34" s="7">
        <v>78555.3</v>
      </c>
      <c r="C34" s="7">
        <v>78555.3</v>
      </c>
      <c r="D34" s="7">
        <v>78555.3</v>
      </c>
      <c r="E34" s="7">
        <f t="shared" si="1"/>
        <v>100</v>
      </c>
      <c r="F34" s="7">
        <f t="shared" si="0"/>
        <v>100</v>
      </c>
      <c r="G34" s="8"/>
    </row>
    <row r="35" spans="1:7" ht="15.75" customHeight="1" x14ac:dyDescent="0.35">
      <c r="A35" s="6" t="s">
        <v>35</v>
      </c>
      <c r="B35" s="7">
        <v>130925.50000000001</v>
      </c>
      <c r="C35" s="7">
        <v>130925.50000000001</v>
      </c>
      <c r="D35" s="7">
        <v>0</v>
      </c>
      <c r="E35" s="7">
        <f t="shared" si="1"/>
        <v>0</v>
      </c>
      <c r="F35" s="7">
        <f t="shared" si="0"/>
        <v>0</v>
      </c>
      <c r="G35" s="8"/>
    </row>
    <row r="36" spans="1:7" ht="15.75" hidden="1" customHeight="1" x14ac:dyDescent="0.35">
      <c r="A36" s="9" t="s">
        <v>36</v>
      </c>
      <c r="B36" s="7">
        <v>0</v>
      </c>
      <c r="C36" s="7"/>
      <c r="E36" s="7">
        <f t="shared" si="1"/>
        <v>0</v>
      </c>
      <c r="F36" s="7">
        <f>IF(C36&gt;0,D36/C36*100,0)</f>
        <v>0</v>
      </c>
      <c r="G36" s="8"/>
    </row>
    <row r="37" spans="1:7" ht="18" customHeight="1" x14ac:dyDescent="0.35">
      <c r="A37" s="10" t="s">
        <v>37</v>
      </c>
      <c r="B37" s="11">
        <f>SUM(B4:B36)</f>
        <v>5187754.4200000018</v>
      </c>
      <c r="C37" s="11">
        <f>SUM(C4:C36)</f>
        <v>5546490.2900000019</v>
      </c>
      <c r="D37" s="11">
        <f>SUM(D4:D36)</f>
        <v>5037967.0900000017</v>
      </c>
      <c r="E37" s="20">
        <f t="shared" si="1"/>
        <v>97.112675005922881</v>
      </c>
      <c r="F37" s="20">
        <f>IF(C37&gt;0,D37/C37*100,0)</f>
        <v>90.831621919237151</v>
      </c>
    </row>
    <row r="38" spans="1:7" ht="16.5" x14ac:dyDescent="0.35">
      <c r="A38" s="12"/>
      <c r="C38" s="13"/>
      <c r="D38" s="45"/>
      <c r="E38" s="45"/>
    </row>
    <row r="39" spans="1:7" ht="11.25" customHeight="1" x14ac:dyDescent="0.35">
      <c r="A39" s="13"/>
      <c r="C39" s="13"/>
      <c r="D39" s="13"/>
    </row>
    <row r="40" spans="1:7" ht="10.5" customHeight="1" x14ac:dyDescent="0.35">
      <c r="A40" s="13"/>
      <c r="B40" s="12"/>
      <c r="C40" s="13"/>
      <c r="D40" s="13"/>
      <c r="E40" s="21"/>
      <c r="F40" s="17"/>
    </row>
    <row r="41" spans="1:7" ht="16.5" x14ac:dyDescent="0.35">
      <c r="A41" s="15"/>
      <c r="B41" s="13"/>
      <c r="C41" s="13"/>
      <c r="D41" s="13"/>
      <c r="E41" s="13"/>
      <c r="F41" s="13"/>
    </row>
    <row r="42" spans="1:7" ht="16.5" x14ac:dyDescent="0.35">
      <c r="A42" s="15"/>
      <c r="B42" s="13"/>
      <c r="C42" s="13"/>
      <c r="D42" s="45"/>
      <c r="E42" s="45"/>
      <c r="F42" s="13"/>
    </row>
    <row r="43" spans="1:7" ht="16.5" x14ac:dyDescent="0.35">
      <c r="B43" s="15"/>
      <c r="E43" s="21"/>
      <c r="F43" s="13"/>
    </row>
    <row r="44" spans="1:7" ht="16.5" x14ac:dyDescent="0.35">
      <c r="B44" s="15"/>
    </row>
  </sheetData>
  <mergeCells count="4">
    <mergeCell ref="C2:E2"/>
    <mergeCell ref="D38:E38"/>
    <mergeCell ref="D42:E42"/>
    <mergeCell ref="A1:F1"/>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10"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79.5" customHeight="1" x14ac:dyDescent="0.35">
      <c r="A1" s="46" t="s">
        <v>44</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32400</v>
      </c>
      <c r="C4" s="7">
        <v>28800</v>
      </c>
      <c r="D4" s="7">
        <v>28800</v>
      </c>
      <c r="E4" s="7">
        <f>IF(B4&gt;0,D4/B4*100,0)</f>
        <v>88.888888888888886</v>
      </c>
      <c r="F4" s="7">
        <f t="shared" ref="F4:F35" si="0">IF(C4&gt;0,D4/C4*100,0)</f>
        <v>100</v>
      </c>
      <c r="G4" s="8"/>
    </row>
    <row r="5" spans="1:7" ht="15.75" customHeight="1" x14ac:dyDescent="0.35">
      <c r="A5" s="6" t="s">
        <v>5</v>
      </c>
      <c r="B5" s="7">
        <v>3600</v>
      </c>
      <c r="C5" s="7">
        <v>3600</v>
      </c>
      <c r="D5" s="7">
        <v>3600</v>
      </c>
      <c r="E5" s="7">
        <f t="shared" ref="E5:E37" si="1">IF(B5&gt;0,D5/B5*100,0)</f>
        <v>100</v>
      </c>
      <c r="F5" s="7">
        <f t="shared" si="0"/>
        <v>100</v>
      </c>
      <c r="G5" s="8"/>
    </row>
    <row r="6" spans="1:7" ht="15.75" customHeight="1" x14ac:dyDescent="0.35">
      <c r="A6" s="6" t="s">
        <v>6</v>
      </c>
      <c r="B6" s="7">
        <v>162000</v>
      </c>
      <c r="C6" s="7">
        <v>123590.32</v>
      </c>
      <c r="D6" s="7">
        <v>123590.32</v>
      </c>
      <c r="E6" s="7">
        <f t="shared" si="1"/>
        <v>76.290320987654326</v>
      </c>
      <c r="F6" s="7">
        <f t="shared" si="0"/>
        <v>100</v>
      </c>
      <c r="G6" s="8"/>
    </row>
    <row r="7" spans="1:7" ht="15.75" customHeight="1" x14ac:dyDescent="0.35">
      <c r="A7" s="6" t="s">
        <v>7</v>
      </c>
      <c r="B7" s="7"/>
      <c r="C7" s="7">
        <v>0</v>
      </c>
      <c r="D7" s="7">
        <v>0</v>
      </c>
      <c r="E7" s="7">
        <f t="shared" si="1"/>
        <v>0</v>
      </c>
      <c r="F7" s="7">
        <f t="shared" si="0"/>
        <v>0</v>
      </c>
      <c r="G7" s="8"/>
    </row>
    <row r="8" spans="1:7" ht="15.75" customHeight="1" x14ac:dyDescent="0.35">
      <c r="A8" s="6" t="s">
        <v>8</v>
      </c>
      <c r="B8" s="7"/>
      <c r="C8" s="7">
        <v>61200</v>
      </c>
      <c r="D8" s="7">
        <v>61200</v>
      </c>
      <c r="E8" s="7">
        <f t="shared" si="1"/>
        <v>0</v>
      </c>
      <c r="F8" s="7">
        <f t="shared" si="0"/>
        <v>100</v>
      </c>
      <c r="G8" s="8"/>
    </row>
    <row r="9" spans="1:7" ht="15.75" customHeight="1" x14ac:dyDescent="0.35">
      <c r="A9" s="6" t="s">
        <v>9</v>
      </c>
      <c r="B9" s="7"/>
      <c r="C9" s="7">
        <v>0</v>
      </c>
      <c r="D9" s="7">
        <v>0</v>
      </c>
      <c r="E9" s="7">
        <f t="shared" si="1"/>
        <v>0</v>
      </c>
      <c r="F9" s="7">
        <f t="shared" si="0"/>
        <v>0</v>
      </c>
      <c r="G9" s="8"/>
    </row>
    <row r="10" spans="1:7" ht="15.75" customHeight="1" x14ac:dyDescent="0.35">
      <c r="A10" s="6" t="s">
        <v>10</v>
      </c>
      <c r="B10" s="7">
        <v>201600</v>
      </c>
      <c r="C10" s="7">
        <v>154800</v>
      </c>
      <c r="D10" s="7">
        <v>154800</v>
      </c>
      <c r="E10" s="7">
        <f t="shared" si="1"/>
        <v>76.785714285714292</v>
      </c>
      <c r="F10" s="7">
        <f t="shared" si="0"/>
        <v>100</v>
      </c>
      <c r="G10" s="8"/>
    </row>
    <row r="11" spans="1:7" ht="15.75" customHeight="1" x14ac:dyDescent="0.35">
      <c r="A11" s="6" t="s">
        <v>11</v>
      </c>
      <c r="B11" s="7">
        <v>284400</v>
      </c>
      <c r="C11" s="7">
        <v>253824</v>
      </c>
      <c r="D11" s="7">
        <v>253824</v>
      </c>
      <c r="E11" s="7">
        <f t="shared" si="1"/>
        <v>89.248945147679322</v>
      </c>
      <c r="F11" s="7">
        <f t="shared" si="0"/>
        <v>100</v>
      </c>
      <c r="G11" s="8"/>
    </row>
    <row r="12" spans="1:7" ht="15.75" customHeight="1" x14ac:dyDescent="0.35">
      <c r="A12" s="6" t="s">
        <v>12</v>
      </c>
      <c r="B12" s="7">
        <v>180000</v>
      </c>
      <c r="C12" s="7">
        <v>166500</v>
      </c>
      <c r="D12" s="7">
        <v>165600</v>
      </c>
      <c r="E12" s="7">
        <f t="shared" si="1"/>
        <v>92</v>
      </c>
      <c r="F12" s="7">
        <f t="shared" si="0"/>
        <v>99.459459459459467</v>
      </c>
      <c r="G12" s="8"/>
    </row>
    <row r="13" spans="1:7" ht="15.75" customHeight="1" x14ac:dyDescent="0.35">
      <c r="A13" s="6" t="s">
        <v>13</v>
      </c>
      <c r="B13" s="7">
        <v>111600</v>
      </c>
      <c r="C13" s="7">
        <v>95400</v>
      </c>
      <c r="D13" s="7">
        <v>95400</v>
      </c>
      <c r="E13" s="7">
        <f t="shared" si="1"/>
        <v>85.483870967741936</v>
      </c>
      <c r="F13" s="7">
        <f t="shared" si="0"/>
        <v>100</v>
      </c>
      <c r="G13" s="8"/>
    </row>
    <row r="14" spans="1:7" ht="15.75" customHeight="1" x14ac:dyDescent="0.35">
      <c r="A14" s="6" t="s">
        <v>14</v>
      </c>
      <c r="B14" s="7">
        <v>176400</v>
      </c>
      <c r="C14" s="7">
        <v>122400</v>
      </c>
      <c r="D14" s="7">
        <v>120000</v>
      </c>
      <c r="E14" s="7">
        <f t="shared" si="1"/>
        <v>68.027210884353735</v>
      </c>
      <c r="F14" s="7">
        <f t="shared" si="0"/>
        <v>98.039215686274503</v>
      </c>
      <c r="G14" s="8"/>
    </row>
    <row r="15" spans="1:7" ht="15.75" customHeight="1" x14ac:dyDescent="0.35">
      <c r="A15" s="6" t="s">
        <v>15</v>
      </c>
      <c r="B15" s="7">
        <v>190800</v>
      </c>
      <c r="C15" s="7">
        <v>195300</v>
      </c>
      <c r="D15" s="7">
        <v>195300</v>
      </c>
      <c r="E15" s="7">
        <f t="shared" si="1"/>
        <v>102.35849056603774</v>
      </c>
      <c r="F15" s="7">
        <f t="shared" si="0"/>
        <v>100</v>
      </c>
      <c r="G15" s="8"/>
    </row>
    <row r="16" spans="1:7" ht="15.75" customHeight="1" x14ac:dyDescent="0.35">
      <c r="A16" s="6" t="s">
        <v>16</v>
      </c>
      <c r="B16" s="7">
        <v>72000</v>
      </c>
      <c r="C16" s="7">
        <v>63900</v>
      </c>
      <c r="D16" s="7">
        <v>63600</v>
      </c>
      <c r="E16" s="7">
        <f t="shared" si="1"/>
        <v>88.333333333333329</v>
      </c>
      <c r="F16" s="7">
        <f t="shared" si="0"/>
        <v>99.53051643192488</v>
      </c>
      <c r="G16" s="8"/>
    </row>
    <row r="17" spans="1:7" ht="15.75" customHeight="1" x14ac:dyDescent="0.35">
      <c r="A17" s="6" t="s">
        <v>17</v>
      </c>
      <c r="B17" s="7">
        <v>111600</v>
      </c>
      <c r="C17" s="7">
        <v>115200</v>
      </c>
      <c r="D17" s="7">
        <v>114300</v>
      </c>
      <c r="E17" s="7">
        <f t="shared" si="1"/>
        <v>102.41935483870968</v>
      </c>
      <c r="F17" s="7">
        <f t="shared" si="0"/>
        <v>99.21875</v>
      </c>
      <c r="G17" s="8"/>
    </row>
    <row r="18" spans="1:7" ht="15.75" customHeight="1" x14ac:dyDescent="0.35">
      <c r="A18" s="6" t="s">
        <v>18</v>
      </c>
      <c r="B18" s="7">
        <v>14400</v>
      </c>
      <c r="C18" s="7">
        <v>14400</v>
      </c>
      <c r="D18" s="7">
        <v>14400</v>
      </c>
      <c r="E18" s="7">
        <f t="shared" si="1"/>
        <v>100</v>
      </c>
      <c r="F18" s="7">
        <f t="shared" si="0"/>
        <v>100</v>
      </c>
      <c r="G18" s="8"/>
    </row>
    <row r="19" spans="1:7" ht="15.75" customHeight="1" x14ac:dyDescent="0.35">
      <c r="A19" s="6" t="s">
        <v>19</v>
      </c>
      <c r="B19" s="7">
        <v>68400</v>
      </c>
      <c r="C19" s="7">
        <v>80700</v>
      </c>
      <c r="D19" s="7">
        <v>80700</v>
      </c>
      <c r="E19" s="7">
        <f t="shared" si="1"/>
        <v>117.98245614035088</v>
      </c>
      <c r="F19" s="7">
        <f t="shared" si="0"/>
        <v>100</v>
      </c>
      <c r="G19" s="8"/>
    </row>
    <row r="20" spans="1:7" ht="15.75" customHeight="1" x14ac:dyDescent="0.35">
      <c r="A20" s="6" t="s">
        <v>20</v>
      </c>
      <c r="B20" s="7">
        <v>129600</v>
      </c>
      <c r="C20" s="7">
        <v>108000</v>
      </c>
      <c r="D20" s="7">
        <v>108000</v>
      </c>
      <c r="E20" s="7">
        <f t="shared" si="1"/>
        <v>83.333333333333343</v>
      </c>
      <c r="F20" s="7">
        <f t="shared" si="0"/>
        <v>100</v>
      </c>
      <c r="G20" s="8"/>
    </row>
    <row r="21" spans="1:7" ht="15.75" customHeight="1" x14ac:dyDescent="0.35">
      <c r="A21" s="6" t="s">
        <v>21</v>
      </c>
      <c r="B21" s="7">
        <v>270000</v>
      </c>
      <c r="C21" s="7">
        <v>272400</v>
      </c>
      <c r="D21" s="7">
        <v>272400</v>
      </c>
      <c r="E21" s="7">
        <f t="shared" si="1"/>
        <v>100.8888888888889</v>
      </c>
      <c r="F21" s="7">
        <f t="shared" si="0"/>
        <v>100</v>
      </c>
      <c r="G21" s="8"/>
    </row>
    <row r="22" spans="1:7" ht="15.75" customHeight="1" x14ac:dyDescent="0.35">
      <c r="A22" s="6" t="s">
        <v>22</v>
      </c>
      <c r="B22" s="7">
        <v>43200</v>
      </c>
      <c r="C22" s="7">
        <v>36000</v>
      </c>
      <c r="D22" s="7">
        <v>36000</v>
      </c>
      <c r="E22" s="7">
        <f t="shared" si="1"/>
        <v>83.333333333333343</v>
      </c>
      <c r="F22" s="7">
        <f t="shared" si="0"/>
        <v>100</v>
      </c>
      <c r="G22" s="8"/>
    </row>
    <row r="23" spans="1:7" ht="15.75" customHeight="1" x14ac:dyDescent="0.35">
      <c r="A23" s="6" t="s">
        <v>23</v>
      </c>
      <c r="B23" s="7">
        <v>111600</v>
      </c>
      <c r="C23" s="7">
        <v>104400</v>
      </c>
      <c r="D23" s="7">
        <v>104400</v>
      </c>
      <c r="E23" s="7">
        <f t="shared" si="1"/>
        <v>93.548387096774192</v>
      </c>
      <c r="F23" s="7">
        <f t="shared" si="0"/>
        <v>100</v>
      </c>
      <c r="G23" s="8"/>
    </row>
    <row r="24" spans="1:7" ht="15.75" customHeight="1" x14ac:dyDescent="0.35">
      <c r="A24" s="6" t="s">
        <v>24</v>
      </c>
      <c r="B24" s="7">
        <v>158400</v>
      </c>
      <c r="C24" s="7">
        <v>153000</v>
      </c>
      <c r="D24" s="7">
        <v>153000</v>
      </c>
      <c r="E24" s="7">
        <f t="shared" si="1"/>
        <v>96.590909090909093</v>
      </c>
      <c r="F24" s="7">
        <f t="shared" si="0"/>
        <v>100</v>
      </c>
      <c r="G24" s="8"/>
    </row>
    <row r="25" spans="1:7" ht="15.75" customHeight="1" x14ac:dyDescent="0.35">
      <c r="A25" s="6" t="s">
        <v>25</v>
      </c>
      <c r="B25" s="7">
        <v>90000</v>
      </c>
      <c r="C25" s="7">
        <v>72000</v>
      </c>
      <c r="D25" s="7">
        <v>72000</v>
      </c>
      <c r="E25" s="7">
        <f t="shared" si="1"/>
        <v>80</v>
      </c>
      <c r="F25" s="7">
        <f t="shared" si="0"/>
        <v>100</v>
      </c>
      <c r="G25" s="8"/>
    </row>
    <row r="26" spans="1:7" ht="15.75" customHeight="1" x14ac:dyDescent="0.35">
      <c r="A26" s="6" t="s">
        <v>26</v>
      </c>
      <c r="B26" s="7">
        <v>190800</v>
      </c>
      <c r="C26" s="7">
        <v>190500</v>
      </c>
      <c r="D26" s="7">
        <v>190500</v>
      </c>
      <c r="E26" s="7">
        <f t="shared" si="1"/>
        <v>99.842767295597483</v>
      </c>
      <c r="F26" s="7">
        <f t="shared" si="0"/>
        <v>100</v>
      </c>
      <c r="G26" s="8"/>
    </row>
    <row r="27" spans="1:7" ht="15.75" customHeight="1" x14ac:dyDescent="0.35">
      <c r="A27" s="6" t="s">
        <v>27</v>
      </c>
      <c r="B27" s="7">
        <v>147600</v>
      </c>
      <c r="C27" s="7">
        <v>157800</v>
      </c>
      <c r="D27" s="7">
        <v>157800</v>
      </c>
      <c r="E27" s="7">
        <f t="shared" si="1"/>
        <v>106.91056910569105</v>
      </c>
      <c r="F27" s="7">
        <f t="shared" si="0"/>
        <v>100</v>
      </c>
      <c r="G27" s="8"/>
    </row>
    <row r="28" spans="1:7" ht="15.75" customHeight="1" x14ac:dyDescent="0.35">
      <c r="A28" s="6" t="s">
        <v>28</v>
      </c>
      <c r="B28" s="7">
        <v>115200</v>
      </c>
      <c r="C28" s="7">
        <v>117000</v>
      </c>
      <c r="D28" s="7">
        <v>117000</v>
      </c>
      <c r="E28" s="7">
        <f t="shared" si="1"/>
        <v>101.5625</v>
      </c>
      <c r="F28" s="7">
        <f t="shared" si="0"/>
        <v>100</v>
      </c>
      <c r="G28" s="8"/>
    </row>
    <row r="29" spans="1:7" ht="15.75" customHeight="1" x14ac:dyDescent="0.35">
      <c r="A29" s="6" t="s">
        <v>29</v>
      </c>
      <c r="B29" s="7">
        <v>75600</v>
      </c>
      <c r="C29" s="7">
        <v>64800</v>
      </c>
      <c r="D29" s="7">
        <v>63000</v>
      </c>
      <c r="E29" s="7">
        <f t="shared" si="1"/>
        <v>83.333333333333343</v>
      </c>
      <c r="F29" s="7">
        <f t="shared" si="0"/>
        <v>97.222222222222214</v>
      </c>
      <c r="G29" s="8"/>
    </row>
    <row r="30" spans="1:7" ht="15.75" customHeight="1" x14ac:dyDescent="0.35">
      <c r="A30" s="6" t="s">
        <v>30</v>
      </c>
      <c r="B30" s="7">
        <v>18000</v>
      </c>
      <c r="C30" s="7">
        <v>14400</v>
      </c>
      <c r="D30" s="7">
        <v>14400</v>
      </c>
      <c r="E30" s="7">
        <f t="shared" si="1"/>
        <v>80</v>
      </c>
      <c r="F30" s="7">
        <f t="shared" si="0"/>
        <v>100</v>
      </c>
      <c r="G30" s="8"/>
    </row>
    <row r="31" spans="1:7" ht="15.75" customHeight="1" x14ac:dyDescent="0.35">
      <c r="A31" s="6" t="s">
        <v>31</v>
      </c>
      <c r="B31" s="7">
        <v>129600</v>
      </c>
      <c r="C31" s="7">
        <v>61200</v>
      </c>
      <c r="D31" s="7">
        <v>61200</v>
      </c>
      <c r="E31" s="7">
        <f t="shared" si="1"/>
        <v>47.222222222222221</v>
      </c>
      <c r="F31" s="7">
        <f t="shared" si="0"/>
        <v>100</v>
      </c>
      <c r="G31" s="8"/>
    </row>
    <row r="32" spans="1:7" ht="15.75" customHeight="1" x14ac:dyDescent="0.35">
      <c r="A32" s="6" t="s">
        <v>32</v>
      </c>
      <c r="B32" s="7">
        <v>133200</v>
      </c>
      <c r="C32" s="7">
        <v>130800</v>
      </c>
      <c r="D32" s="7">
        <v>130800</v>
      </c>
      <c r="E32" s="7">
        <f t="shared" si="1"/>
        <v>98.198198198198199</v>
      </c>
      <c r="F32" s="7">
        <f t="shared" si="0"/>
        <v>100</v>
      </c>
      <c r="G32" s="8"/>
    </row>
    <row r="33" spans="1:7" ht="15.75" customHeight="1" x14ac:dyDescent="0.35">
      <c r="A33" s="6" t="s">
        <v>33</v>
      </c>
      <c r="B33" s="7">
        <v>28800</v>
      </c>
      <c r="C33" s="7">
        <v>21600</v>
      </c>
      <c r="D33" s="7">
        <v>21600</v>
      </c>
      <c r="E33" s="7">
        <f t="shared" si="1"/>
        <v>75</v>
      </c>
      <c r="F33" s="7">
        <f t="shared" si="0"/>
        <v>100</v>
      </c>
      <c r="G33" s="8"/>
    </row>
    <row r="34" spans="1:7" ht="15.75" customHeight="1" x14ac:dyDescent="0.35">
      <c r="A34" s="6" t="s">
        <v>34</v>
      </c>
      <c r="B34" s="7">
        <v>68400</v>
      </c>
      <c r="C34" s="7">
        <v>50400</v>
      </c>
      <c r="D34" s="7">
        <v>50400</v>
      </c>
      <c r="E34" s="7">
        <f t="shared" si="1"/>
        <v>73.68421052631578</v>
      </c>
      <c r="F34" s="7">
        <f t="shared" si="0"/>
        <v>100</v>
      </c>
      <c r="G34" s="8"/>
    </row>
    <row r="35" spans="1:7" ht="15.75" customHeight="1" x14ac:dyDescent="0.35">
      <c r="A35" s="6" t="s">
        <v>35</v>
      </c>
      <c r="B35" s="7">
        <v>126000</v>
      </c>
      <c r="C35" s="7">
        <v>108000</v>
      </c>
      <c r="D35" s="7">
        <v>108000</v>
      </c>
      <c r="E35" s="7">
        <f t="shared" si="1"/>
        <v>85.714285714285708</v>
      </c>
      <c r="F35" s="7">
        <f t="shared" si="0"/>
        <v>100</v>
      </c>
      <c r="G35" s="8"/>
    </row>
    <row r="36" spans="1:7" ht="15.75" hidden="1" customHeight="1" x14ac:dyDescent="0.35">
      <c r="A36" s="9" t="s">
        <v>36</v>
      </c>
      <c r="B36" s="7">
        <v>0</v>
      </c>
      <c r="C36" s="7"/>
      <c r="E36" s="7">
        <f t="shared" si="1"/>
        <v>0</v>
      </c>
      <c r="F36" s="7">
        <f>IF(C36&gt;0,D36/C36*100,0)</f>
        <v>0</v>
      </c>
      <c r="G36" s="8"/>
    </row>
    <row r="37" spans="1:7" ht="18" customHeight="1" x14ac:dyDescent="0.35">
      <c r="A37" s="10" t="s">
        <v>37</v>
      </c>
      <c r="B37" s="11">
        <f>SUM(B4:B36)</f>
        <v>3445200</v>
      </c>
      <c r="C37" s="11">
        <f>SUM(C4:C36)</f>
        <v>3141914.3200000003</v>
      </c>
      <c r="D37" s="11">
        <f>SUM(D4:D36)</f>
        <v>3135614.3200000003</v>
      </c>
      <c r="E37" s="20">
        <f t="shared" si="1"/>
        <v>91.013999767792882</v>
      </c>
      <c r="F37" s="20">
        <f>IF(C37&gt;0,D37/C37*100,0)</f>
        <v>99.799485302323589</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13"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59.5" customHeight="1" x14ac:dyDescent="0.35">
      <c r="A1" s="46" t="s">
        <v>45</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2974146618</v>
      </c>
      <c r="C4" s="7">
        <v>3030059350.5</v>
      </c>
      <c r="D4" s="7">
        <v>3029853764.6300001</v>
      </c>
      <c r="E4" s="7">
        <f>IF(B4&gt;0,D4/B4*100,0)</f>
        <v>101.87304641583074</v>
      </c>
      <c r="F4" s="7">
        <f t="shared" ref="F4:F35" si="0">IF(C4&gt;0,D4/C4*100,0)</f>
        <v>99.993215120688447</v>
      </c>
      <c r="G4" s="8"/>
    </row>
    <row r="5" spans="1:7" ht="15.75" customHeight="1" x14ac:dyDescent="0.35">
      <c r="A5" s="6" t="s">
        <v>5</v>
      </c>
      <c r="B5" s="7">
        <v>424477166</v>
      </c>
      <c r="C5" s="7">
        <v>424477166</v>
      </c>
      <c r="D5" s="7">
        <v>424477166</v>
      </c>
      <c r="E5" s="7">
        <f t="shared" ref="E5:E37" si="1">IF(B5&gt;0,D5/B5*100,0)</f>
        <v>100</v>
      </c>
      <c r="F5" s="7">
        <f t="shared" si="0"/>
        <v>100</v>
      </c>
      <c r="G5" s="8"/>
    </row>
    <row r="6" spans="1:7" ht="15.75" customHeight="1" x14ac:dyDescent="0.35">
      <c r="A6" s="6" t="s">
        <v>6</v>
      </c>
      <c r="B6" s="7">
        <v>350560976</v>
      </c>
      <c r="C6" s="7">
        <v>358963524.06</v>
      </c>
      <c r="D6" s="7">
        <v>358963524.06</v>
      </c>
      <c r="E6" s="7">
        <f t="shared" si="1"/>
        <v>102.39688631514991</v>
      </c>
      <c r="F6" s="7">
        <f t="shared" si="0"/>
        <v>100</v>
      </c>
      <c r="G6" s="8"/>
    </row>
    <row r="7" spans="1:7" ht="15.75" customHeight="1" x14ac:dyDescent="0.35">
      <c r="A7" s="6" t="s">
        <v>7</v>
      </c>
      <c r="B7" s="7">
        <v>111453021</v>
      </c>
      <c r="C7" s="7">
        <v>111453021</v>
      </c>
      <c r="D7" s="7">
        <v>111453021</v>
      </c>
      <c r="E7" s="7">
        <f t="shared" si="1"/>
        <v>100</v>
      </c>
      <c r="F7" s="7">
        <f t="shared" si="0"/>
        <v>100</v>
      </c>
      <c r="G7" s="8"/>
    </row>
    <row r="8" spans="1:7" ht="15.75" customHeight="1" x14ac:dyDescent="0.35">
      <c r="A8" s="6" t="s">
        <v>8</v>
      </c>
      <c r="B8" s="7">
        <v>117802587</v>
      </c>
      <c r="C8" s="7">
        <v>163257649.63</v>
      </c>
      <c r="D8" s="7">
        <v>163257649.63</v>
      </c>
      <c r="E8" s="7">
        <f t="shared" si="1"/>
        <v>138.58579322201132</v>
      </c>
      <c r="F8" s="7">
        <f t="shared" si="0"/>
        <v>100</v>
      </c>
      <c r="G8" s="8"/>
    </row>
    <row r="9" spans="1:7" ht="15.75" customHeight="1" x14ac:dyDescent="0.35">
      <c r="A9" s="6" t="s">
        <v>9</v>
      </c>
      <c r="B9" s="7">
        <v>80748917</v>
      </c>
      <c r="C9" s="7">
        <v>84460400</v>
      </c>
      <c r="D9" s="7">
        <v>84460400</v>
      </c>
      <c r="E9" s="7">
        <f t="shared" si="1"/>
        <v>104.59632542192485</v>
      </c>
      <c r="F9" s="7">
        <f t="shared" si="0"/>
        <v>100</v>
      </c>
      <c r="G9" s="8"/>
    </row>
    <row r="10" spans="1:7" ht="15.75" customHeight="1" x14ac:dyDescent="0.35">
      <c r="A10" s="6" t="s">
        <v>10</v>
      </c>
      <c r="B10" s="7">
        <v>122732125</v>
      </c>
      <c r="C10" s="7">
        <v>137895311.41</v>
      </c>
      <c r="D10" s="7">
        <v>137895311.41</v>
      </c>
      <c r="E10" s="7">
        <f t="shared" si="1"/>
        <v>112.35470045841707</v>
      </c>
      <c r="F10" s="7">
        <f t="shared" si="0"/>
        <v>100</v>
      </c>
      <c r="G10" s="8"/>
    </row>
    <row r="11" spans="1:7" ht="15.75" customHeight="1" x14ac:dyDescent="0.35">
      <c r="A11" s="6" t="s">
        <v>11</v>
      </c>
      <c r="B11" s="7">
        <v>556581816</v>
      </c>
      <c r="C11" s="7">
        <v>556581816</v>
      </c>
      <c r="D11" s="7">
        <v>556581816</v>
      </c>
      <c r="E11" s="7">
        <f t="shared" si="1"/>
        <v>100</v>
      </c>
      <c r="F11" s="7">
        <f t="shared" si="0"/>
        <v>100</v>
      </c>
      <c r="G11" s="8"/>
    </row>
    <row r="12" spans="1:7" ht="15.75" customHeight="1" x14ac:dyDescent="0.35">
      <c r="A12" s="6" t="s">
        <v>12</v>
      </c>
      <c r="B12" s="7">
        <v>146095301</v>
      </c>
      <c r="C12" s="7">
        <v>148443055.5</v>
      </c>
      <c r="D12" s="7">
        <v>148443055.5</v>
      </c>
      <c r="E12" s="7">
        <f t="shared" si="1"/>
        <v>101.60700206230453</v>
      </c>
      <c r="F12" s="7">
        <f t="shared" si="0"/>
        <v>100</v>
      </c>
      <c r="G12" s="8"/>
    </row>
    <row r="13" spans="1:7" ht="15.75" customHeight="1" x14ac:dyDescent="0.35">
      <c r="A13" s="6" t="s">
        <v>13</v>
      </c>
      <c r="B13" s="7">
        <v>90510249</v>
      </c>
      <c r="C13" s="7">
        <v>90510249</v>
      </c>
      <c r="D13" s="7">
        <v>90510249</v>
      </c>
      <c r="E13" s="7">
        <f t="shared" si="1"/>
        <v>100</v>
      </c>
      <c r="F13" s="7">
        <f t="shared" si="0"/>
        <v>100</v>
      </c>
      <c r="G13" s="8"/>
    </row>
    <row r="14" spans="1:7" ht="15.75" customHeight="1" x14ac:dyDescent="0.35">
      <c r="A14" s="6" t="s">
        <v>14</v>
      </c>
      <c r="B14" s="7">
        <v>131199635</v>
      </c>
      <c r="C14" s="7">
        <v>132112843.91</v>
      </c>
      <c r="D14" s="7">
        <v>132112843.91</v>
      </c>
      <c r="E14" s="7">
        <f t="shared" si="1"/>
        <v>100.69604531293092</v>
      </c>
      <c r="F14" s="7">
        <f t="shared" si="0"/>
        <v>100</v>
      </c>
      <c r="G14" s="8"/>
    </row>
    <row r="15" spans="1:7" ht="15.75" customHeight="1" x14ac:dyDescent="0.35">
      <c r="A15" s="6" t="s">
        <v>15</v>
      </c>
      <c r="B15" s="7">
        <v>386210055</v>
      </c>
      <c r="C15" s="7">
        <v>386210055</v>
      </c>
      <c r="D15" s="7">
        <v>386210055</v>
      </c>
      <c r="E15" s="7">
        <f t="shared" si="1"/>
        <v>100</v>
      </c>
      <c r="F15" s="7">
        <f t="shared" si="0"/>
        <v>100</v>
      </c>
      <c r="G15" s="8"/>
    </row>
    <row r="16" spans="1:7" ht="15.75" customHeight="1" x14ac:dyDescent="0.35">
      <c r="A16" s="6" t="s">
        <v>16</v>
      </c>
      <c r="B16" s="7">
        <v>64148693</v>
      </c>
      <c r="C16" s="7">
        <v>64148693</v>
      </c>
      <c r="D16" s="7">
        <v>64098582.93</v>
      </c>
      <c r="E16" s="7">
        <f t="shared" si="1"/>
        <v>99.921884503554892</v>
      </c>
      <c r="F16" s="7">
        <f t="shared" si="0"/>
        <v>99.921884503554892</v>
      </c>
      <c r="G16" s="8"/>
    </row>
    <row r="17" spans="1:7" ht="15.75" customHeight="1" x14ac:dyDescent="0.35">
      <c r="A17" s="6" t="s">
        <v>17</v>
      </c>
      <c r="B17" s="7">
        <v>220213608</v>
      </c>
      <c r="C17" s="7">
        <v>220213608</v>
      </c>
      <c r="D17" s="7">
        <v>220213608</v>
      </c>
      <c r="E17" s="7">
        <f t="shared" si="1"/>
        <v>100</v>
      </c>
      <c r="F17" s="7">
        <f t="shared" si="0"/>
        <v>100</v>
      </c>
      <c r="G17" s="8"/>
    </row>
    <row r="18" spans="1:7" ht="15.75" customHeight="1" x14ac:dyDescent="0.35">
      <c r="A18" s="6" t="s">
        <v>18</v>
      </c>
      <c r="B18" s="7">
        <v>89623291</v>
      </c>
      <c r="C18" s="7">
        <v>98474298.680000007</v>
      </c>
      <c r="D18" s="7">
        <v>98381398.680000007</v>
      </c>
      <c r="E18" s="7">
        <f t="shared" si="1"/>
        <v>109.7721335405994</v>
      </c>
      <c r="F18" s="7">
        <f t="shared" si="0"/>
        <v>99.905660663497713</v>
      </c>
      <c r="G18" s="8"/>
    </row>
    <row r="19" spans="1:7" ht="15.75" customHeight="1" x14ac:dyDescent="0.35">
      <c r="A19" s="6" t="s">
        <v>19</v>
      </c>
      <c r="B19" s="7">
        <v>207720224</v>
      </c>
      <c r="C19" s="7">
        <v>221423389.68000001</v>
      </c>
      <c r="D19" s="7">
        <v>221301289.68000001</v>
      </c>
      <c r="E19" s="7">
        <f t="shared" si="1"/>
        <v>106.53815281847569</v>
      </c>
      <c r="F19" s="7">
        <f t="shared" si="0"/>
        <v>99.944856774084954</v>
      </c>
      <c r="G19" s="8"/>
    </row>
    <row r="20" spans="1:7" ht="15.75" customHeight="1" x14ac:dyDescent="0.35">
      <c r="A20" s="6" t="s">
        <v>20</v>
      </c>
      <c r="B20" s="7">
        <v>95310483</v>
      </c>
      <c r="C20" s="7">
        <v>101052054.09</v>
      </c>
      <c r="D20" s="7">
        <v>101052054.09</v>
      </c>
      <c r="E20" s="7">
        <f t="shared" si="1"/>
        <v>106.02407091987982</v>
      </c>
      <c r="F20" s="7">
        <f t="shared" si="0"/>
        <v>100</v>
      </c>
      <c r="G20" s="8"/>
    </row>
    <row r="21" spans="1:7" ht="15.75" customHeight="1" x14ac:dyDescent="0.35">
      <c r="A21" s="6" t="s">
        <v>21</v>
      </c>
      <c r="B21" s="7">
        <v>203630953</v>
      </c>
      <c r="C21" s="7">
        <v>221829692</v>
      </c>
      <c r="D21" s="7">
        <v>221829692</v>
      </c>
      <c r="E21" s="7">
        <f t="shared" si="1"/>
        <v>108.93711821895759</v>
      </c>
      <c r="F21" s="7">
        <f t="shared" si="0"/>
        <v>100</v>
      </c>
      <c r="G21" s="8"/>
    </row>
    <row r="22" spans="1:7" ht="15.75" customHeight="1" x14ac:dyDescent="0.35">
      <c r="A22" s="6" t="s">
        <v>22</v>
      </c>
      <c r="B22" s="7">
        <v>146037086</v>
      </c>
      <c r="C22" s="7">
        <v>158569913.05000001</v>
      </c>
      <c r="D22" s="7">
        <v>158569913.05000001</v>
      </c>
      <c r="E22" s="7">
        <f t="shared" si="1"/>
        <v>108.58194818403868</v>
      </c>
      <c r="F22" s="7">
        <f t="shared" si="0"/>
        <v>100</v>
      </c>
      <c r="G22" s="8"/>
    </row>
    <row r="23" spans="1:7" ht="15.75" customHeight="1" x14ac:dyDescent="0.35">
      <c r="A23" s="6" t="s">
        <v>23</v>
      </c>
      <c r="B23" s="7">
        <v>114780060</v>
      </c>
      <c r="C23" s="7">
        <v>124506230.37</v>
      </c>
      <c r="D23" s="7">
        <v>124506230.37</v>
      </c>
      <c r="E23" s="7">
        <f t="shared" si="1"/>
        <v>108.4737456749892</v>
      </c>
      <c r="F23" s="7">
        <f t="shared" si="0"/>
        <v>100</v>
      </c>
      <c r="G23" s="8"/>
    </row>
    <row r="24" spans="1:7" ht="15.75" customHeight="1" x14ac:dyDescent="0.35">
      <c r="A24" s="6" t="s">
        <v>24</v>
      </c>
      <c r="B24" s="7">
        <v>90501817</v>
      </c>
      <c r="C24" s="7">
        <v>122127060</v>
      </c>
      <c r="D24" s="7">
        <v>122127060</v>
      </c>
      <c r="E24" s="7">
        <f t="shared" si="1"/>
        <v>134.9443183002613</v>
      </c>
      <c r="F24" s="7">
        <f t="shared" si="0"/>
        <v>100</v>
      </c>
      <c r="G24" s="8"/>
    </row>
    <row r="25" spans="1:7" ht="15.75" customHeight="1" x14ac:dyDescent="0.35">
      <c r="A25" s="6" t="s">
        <v>25</v>
      </c>
      <c r="B25" s="7">
        <v>105338145</v>
      </c>
      <c r="C25" s="7">
        <v>108362086.63</v>
      </c>
      <c r="D25" s="7">
        <v>107832870.63</v>
      </c>
      <c r="E25" s="7">
        <f t="shared" si="1"/>
        <v>102.36830222328292</v>
      </c>
      <c r="F25" s="7">
        <f t="shared" si="0"/>
        <v>99.511622545801472</v>
      </c>
      <c r="G25" s="8"/>
    </row>
    <row r="26" spans="1:7" ht="15.75" customHeight="1" x14ac:dyDescent="0.35">
      <c r="A26" s="6" t="s">
        <v>26</v>
      </c>
      <c r="B26" s="7">
        <v>176016889</v>
      </c>
      <c r="C26" s="7">
        <v>176016889</v>
      </c>
      <c r="D26" s="7">
        <v>175757789</v>
      </c>
      <c r="E26" s="7">
        <f t="shared" si="1"/>
        <v>99.852798216425697</v>
      </c>
      <c r="F26" s="7">
        <f t="shared" si="0"/>
        <v>99.852798216425697</v>
      </c>
      <c r="G26" s="8"/>
    </row>
    <row r="27" spans="1:7" ht="15.75" customHeight="1" x14ac:dyDescent="0.35">
      <c r="A27" s="6" t="s">
        <v>27</v>
      </c>
      <c r="B27" s="7">
        <v>216514436</v>
      </c>
      <c r="C27" s="7">
        <v>228749919.81</v>
      </c>
      <c r="D27" s="7">
        <v>228749919.81</v>
      </c>
      <c r="E27" s="7">
        <f t="shared" si="1"/>
        <v>105.65111686594422</v>
      </c>
      <c r="F27" s="7">
        <f t="shared" si="0"/>
        <v>100</v>
      </c>
      <c r="G27" s="8"/>
    </row>
    <row r="28" spans="1:7" ht="15.75" customHeight="1" x14ac:dyDescent="0.35">
      <c r="A28" s="6" t="s">
        <v>28</v>
      </c>
      <c r="B28" s="7">
        <v>285027901</v>
      </c>
      <c r="C28" s="7">
        <v>285027901</v>
      </c>
      <c r="D28" s="7">
        <v>285027901</v>
      </c>
      <c r="E28" s="7">
        <f t="shared" si="1"/>
        <v>100</v>
      </c>
      <c r="F28" s="7">
        <f t="shared" si="0"/>
        <v>100</v>
      </c>
      <c r="G28" s="8"/>
    </row>
    <row r="29" spans="1:7" ht="15.75" customHeight="1" x14ac:dyDescent="0.35">
      <c r="A29" s="6" t="s">
        <v>29</v>
      </c>
      <c r="B29" s="7">
        <v>50976875</v>
      </c>
      <c r="C29" s="7">
        <v>58602615.450000003</v>
      </c>
      <c r="D29" s="7">
        <v>58596882.450000003</v>
      </c>
      <c r="E29" s="7">
        <f t="shared" si="1"/>
        <v>114.94796895651216</v>
      </c>
      <c r="F29" s="7">
        <f t="shared" si="0"/>
        <v>99.990217160179668</v>
      </c>
      <c r="G29" s="8"/>
    </row>
    <row r="30" spans="1:7" ht="15.75" customHeight="1" x14ac:dyDescent="0.35">
      <c r="A30" s="6" t="s">
        <v>30</v>
      </c>
      <c r="B30" s="7">
        <v>101876553</v>
      </c>
      <c r="C30" s="7">
        <v>115829016.81999999</v>
      </c>
      <c r="D30" s="7">
        <v>115829016.68000001</v>
      </c>
      <c r="E30" s="7">
        <f t="shared" si="1"/>
        <v>113.69546109397714</v>
      </c>
      <c r="F30" s="7">
        <f t="shared" si="0"/>
        <v>99.99999987913219</v>
      </c>
      <c r="G30" s="8"/>
    </row>
    <row r="31" spans="1:7" ht="15.75" customHeight="1" x14ac:dyDescent="0.35">
      <c r="A31" s="6" t="s">
        <v>31</v>
      </c>
      <c r="B31" s="7">
        <v>134857573</v>
      </c>
      <c r="C31" s="7">
        <v>89402510.370000005</v>
      </c>
      <c r="D31" s="7">
        <v>89402510.370000005</v>
      </c>
      <c r="E31" s="7">
        <f t="shared" si="1"/>
        <v>66.294022931882367</v>
      </c>
      <c r="F31" s="7">
        <f t="shared" si="0"/>
        <v>100</v>
      </c>
      <c r="G31" s="8"/>
    </row>
    <row r="32" spans="1:7" ht="15.75" customHeight="1" x14ac:dyDescent="0.35">
      <c r="A32" s="6" t="s">
        <v>32</v>
      </c>
      <c r="B32" s="7">
        <v>94167948</v>
      </c>
      <c r="C32" s="7">
        <v>106129582</v>
      </c>
      <c r="D32" s="7">
        <v>106129582</v>
      </c>
      <c r="E32" s="7">
        <f t="shared" si="1"/>
        <v>112.70244733377859</v>
      </c>
      <c r="F32" s="7">
        <f t="shared" si="0"/>
        <v>100</v>
      </c>
      <c r="G32" s="8"/>
    </row>
    <row r="33" spans="1:7" ht="15.75" customHeight="1" x14ac:dyDescent="0.35">
      <c r="A33" s="6" t="s">
        <v>33</v>
      </c>
      <c r="B33" s="7">
        <v>161784066</v>
      </c>
      <c r="C33" s="7">
        <v>189146191</v>
      </c>
      <c r="D33" s="7">
        <v>189146191</v>
      </c>
      <c r="E33" s="7">
        <f t="shared" si="1"/>
        <v>116.91274405230982</v>
      </c>
      <c r="F33" s="7">
        <f t="shared" si="0"/>
        <v>100</v>
      </c>
      <c r="G33" s="8"/>
    </row>
    <row r="34" spans="1:7" ht="15.75" customHeight="1" x14ac:dyDescent="0.35">
      <c r="A34" s="6" t="s">
        <v>34</v>
      </c>
      <c r="B34" s="7">
        <v>177716315</v>
      </c>
      <c r="C34" s="7">
        <v>191873588.83000001</v>
      </c>
      <c r="D34" s="7">
        <v>191873588.83000001</v>
      </c>
      <c r="E34" s="7">
        <f t="shared" si="1"/>
        <v>107.96622067591261</v>
      </c>
      <c r="F34" s="7">
        <f t="shared" si="0"/>
        <v>100</v>
      </c>
      <c r="G34" s="8"/>
    </row>
    <row r="35" spans="1:7" ht="17.25" customHeight="1" x14ac:dyDescent="0.35">
      <c r="A35" s="6" t="s">
        <v>35</v>
      </c>
      <c r="B35" s="7">
        <v>258382775</v>
      </c>
      <c r="C35" s="7">
        <v>258382775</v>
      </c>
      <c r="D35" s="7">
        <v>258103505</v>
      </c>
      <c r="E35" s="7">
        <f t="shared" si="1"/>
        <v>99.891916169721455</v>
      </c>
      <c r="F35" s="7">
        <f t="shared" si="0"/>
        <v>99.891916169721455</v>
      </c>
      <c r="G35" s="8"/>
    </row>
    <row r="36" spans="1:7" ht="15.75" customHeight="1" x14ac:dyDescent="0.35">
      <c r="A36" s="9" t="s">
        <v>36</v>
      </c>
      <c r="B36" s="7">
        <v>291935934.27999997</v>
      </c>
      <c r="C36" s="7">
        <v>14787634.48999998</v>
      </c>
      <c r="D36" s="7">
        <v>0</v>
      </c>
      <c r="E36" s="7">
        <f t="shared" si="1"/>
        <v>0</v>
      </c>
      <c r="F36" s="7">
        <f>IF(C36&gt;0,D36/C36*100,0)</f>
        <v>0</v>
      </c>
      <c r="G36" s="8"/>
    </row>
    <row r="37" spans="1:7" ht="18" customHeight="1" x14ac:dyDescent="0.35">
      <c r="A37" s="10" t="s">
        <v>37</v>
      </c>
      <c r="B37" s="11">
        <f>SUM(B4:B36)</f>
        <v>8779080091.2800007</v>
      </c>
      <c r="C37" s="11">
        <f>SUM(C4:C36)</f>
        <v>8779080091.2800007</v>
      </c>
      <c r="D37" s="11">
        <f>SUM(D4:D36)</f>
        <v>8762748441.7100029</v>
      </c>
      <c r="E37" s="20">
        <f t="shared" si="1"/>
        <v>99.813970832932483</v>
      </c>
      <c r="F37" s="20">
        <f>IF(C37&gt;0,D37/C37*100,0)</f>
        <v>99.813970832932483</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7"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69" customHeight="1" x14ac:dyDescent="0.35">
      <c r="A1" s="46" t="s">
        <v>46</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77775197</v>
      </c>
      <c r="C4" s="7">
        <v>77775197</v>
      </c>
      <c r="D4" s="7">
        <v>32250581.420000002</v>
      </c>
      <c r="E4" s="7">
        <f>IF(B4&gt;0,D4/B4*100,0)</f>
        <v>41.466409168979673</v>
      </c>
      <c r="F4" s="7">
        <f t="shared" ref="F4:F35" si="0">IF(C4&gt;0,D4/C4*100,0)</f>
        <v>41.466409168979673</v>
      </c>
      <c r="G4" s="8"/>
    </row>
    <row r="5" spans="1:7" ht="15.75" customHeight="1" x14ac:dyDescent="0.35">
      <c r="A5" s="6" t="s">
        <v>5</v>
      </c>
      <c r="B5" s="7">
        <v>9087369</v>
      </c>
      <c r="C5" s="7">
        <v>9087369</v>
      </c>
      <c r="D5" s="7">
        <v>4386772</v>
      </c>
      <c r="E5" s="7">
        <f t="shared" ref="E5:E37" si="1">IF(B5&gt;0,D5/B5*100,0)</f>
        <v>48.273290101898581</v>
      </c>
      <c r="F5" s="7">
        <f t="shared" si="0"/>
        <v>48.273290101898581</v>
      </c>
      <c r="G5" s="8"/>
    </row>
    <row r="6" spans="1:7" ht="15.75" customHeight="1" x14ac:dyDescent="0.35">
      <c r="A6" s="6" t="s">
        <v>6</v>
      </c>
      <c r="B6" s="7">
        <v>4065156</v>
      </c>
      <c r="C6" s="7">
        <v>4065156</v>
      </c>
      <c r="D6" s="7">
        <v>2390950</v>
      </c>
      <c r="E6" s="7">
        <f t="shared" si="1"/>
        <v>58.815701045667126</v>
      </c>
      <c r="F6" s="7">
        <f t="shared" si="0"/>
        <v>58.815701045667126</v>
      </c>
      <c r="G6" s="8"/>
    </row>
    <row r="7" spans="1:7" ht="15.75" customHeight="1" x14ac:dyDescent="0.35">
      <c r="A7" s="6" t="s">
        <v>7</v>
      </c>
      <c r="B7" s="7">
        <v>2035757</v>
      </c>
      <c r="C7" s="7">
        <v>2035757</v>
      </c>
      <c r="D7" s="7">
        <v>1296707</v>
      </c>
      <c r="E7" s="7">
        <f t="shared" si="1"/>
        <v>63.696551209206206</v>
      </c>
      <c r="F7" s="7">
        <f t="shared" si="0"/>
        <v>63.696551209206206</v>
      </c>
      <c r="G7" s="8"/>
    </row>
    <row r="8" spans="1:7" ht="15.75" customHeight="1" x14ac:dyDescent="0.35">
      <c r="A8" s="6" t="s">
        <v>8</v>
      </c>
      <c r="B8" s="7">
        <v>2099328</v>
      </c>
      <c r="C8" s="7">
        <v>2846801.31</v>
      </c>
      <c r="D8" s="7">
        <v>1630744.31</v>
      </c>
      <c r="E8" s="7">
        <f t="shared" si="1"/>
        <v>77.67934834385099</v>
      </c>
      <c r="F8" s="7">
        <f t="shared" si="0"/>
        <v>57.283390459027153</v>
      </c>
      <c r="G8" s="8"/>
    </row>
    <row r="9" spans="1:7" ht="15.75" customHeight="1" x14ac:dyDescent="0.35">
      <c r="A9" s="6" t="s">
        <v>9</v>
      </c>
      <c r="B9" s="7">
        <v>1025472</v>
      </c>
      <c r="C9" s="7">
        <v>1025472</v>
      </c>
      <c r="D9" s="7">
        <v>863899</v>
      </c>
      <c r="E9" s="7">
        <f t="shared" si="1"/>
        <v>84.244035917119149</v>
      </c>
      <c r="F9" s="7">
        <f t="shared" si="0"/>
        <v>84.244035917119149</v>
      </c>
      <c r="G9" s="8"/>
    </row>
    <row r="10" spans="1:7" ht="15.75" customHeight="1" x14ac:dyDescent="0.35">
      <c r="A10" s="6" t="s">
        <v>10</v>
      </c>
      <c r="B10" s="7">
        <v>1154227</v>
      </c>
      <c r="C10" s="7">
        <v>1154227</v>
      </c>
      <c r="D10" s="7">
        <v>628608</v>
      </c>
      <c r="E10" s="7">
        <f t="shared" si="1"/>
        <v>54.461384112483934</v>
      </c>
      <c r="F10" s="7">
        <f t="shared" si="0"/>
        <v>54.461384112483934</v>
      </c>
      <c r="G10" s="8"/>
    </row>
    <row r="11" spans="1:7" ht="15.75" customHeight="1" x14ac:dyDescent="0.35">
      <c r="A11" s="6" t="s">
        <v>11</v>
      </c>
      <c r="B11" s="7">
        <v>6327444</v>
      </c>
      <c r="C11" s="7">
        <v>6327444</v>
      </c>
      <c r="D11" s="7">
        <v>3500477</v>
      </c>
      <c r="E11" s="7">
        <f t="shared" si="1"/>
        <v>55.322133234209581</v>
      </c>
      <c r="F11" s="7">
        <f t="shared" si="0"/>
        <v>55.322133234209581</v>
      </c>
      <c r="G11" s="8"/>
    </row>
    <row r="12" spans="1:7" ht="15.75" customHeight="1" x14ac:dyDescent="0.35">
      <c r="A12" s="6" t="s">
        <v>12</v>
      </c>
      <c r="B12" s="7">
        <v>1625064</v>
      </c>
      <c r="C12" s="7">
        <v>1625064</v>
      </c>
      <c r="D12" s="7">
        <v>1020080.1</v>
      </c>
      <c r="E12" s="7">
        <f t="shared" si="1"/>
        <v>62.771687761220484</v>
      </c>
      <c r="F12" s="7">
        <f t="shared" si="0"/>
        <v>62.771687761220484</v>
      </c>
      <c r="G12" s="8"/>
    </row>
    <row r="13" spans="1:7" ht="15.75" customHeight="1" x14ac:dyDescent="0.35">
      <c r="A13" s="6" t="s">
        <v>13</v>
      </c>
      <c r="B13" s="7">
        <v>780367</v>
      </c>
      <c r="C13" s="7">
        <v>780367</v>
      </c>
      <c r="D13" s="7">
        <v>343268</v>
      </c>
      <c r="E13" s="7">
        <f t="shared" si="1"/>
        <v>43.988021020878634</v>
      </c>
      <c r="F13" s="7">
        <f t="shared" si="0"/>
        <v>43.988021020878634</v>
      </c>
      <c r="G13" s="8"/>
    </row>
    <row r="14" spans="1:7" ht="15.75" customHeight="1" x14ac:dyDescent="0.35">
      <c r="A14" s="6" t="s">
        <v>14</v>
      </c>
      <c r="B14" s="7">
        <v>1691229</v>
      </c>
      <c r="C14" s="7">
        <v>1691229</v>
      </c>
      <c r="D14" s="7">
        <v>671610.25</v>
      </c>
      <c r="E14" s="7">
        <f t="shared" si="1"/>
        <v>39.711372617191401</v>
      </c>
      <c r="F14" s="7">
        <f t="shared" si="0"/>
        <v>39.711372617191401</v>
      </c>
      <c r="G14" s="8"/>
    </row>
    <row r="15" spans="1:7" ht="15.75" customHeight="1" x14ac:dyDescent="0.35">
      <c r="A15" s="6" t="s">
        <v>15</v>
      </c>
      <c r="B15" s="7">
        <v>7862319</v>
      </c>
      <c r="C15" s="7">
        <v>7862319</v>
      </c>
      <c r="D15" s="7">
        <v>3284680</v>
      </c>
      <c r="E15" s="7">
        <f t="shared" si="1"/>
        <v>41.777495927092254</v>
      </c>
      <c r="F15" s="7">
        <f t="shared" si="0"/>
        <v>41.777495927092254</v>
      </c>
      <c r="G15" s="8"/>
    </row>
    <row r="16" spans="1:7" ht="15.75" customHeight="1" x14ac:dyDescent="0.35">
      <c r="A16" s="6" t="s">
        <v>16</v>
      </c>
      <c r="B16" s="7">
        <v>406674</v>
      </c>
      <c r="C16" s="7">
        <v>406674</v>
      </c>
      <c r="D16" s="7">
        <v>108162.6</v>
      </c>
      <c r="E16" s="7">
        <f t="shared" si="1"/>
        <v>26.5968810398501</v>
      </c>
      <c r="F16" s="7">
        <f t="shared" si="0"/>
        <v>26.5968810398501</v>
      </c>
      <c r="G16" s="8"/>
    </row>
    <row r="17" spans="1:7" ht="15.75" customHeight="1" x14ac:dyDescent="0.35">
      <c r="A17" s="6" t="s">
        <v>17</v>
      </c>
      <c r="B17" s="7">
        <v>2438016</v>
      </c>
      <c r="C17" s="7">
        <v>2438016</v>
      </c>
      <c r="D17" s="7">
        <v>1271156.56</v>
      </c>
      <c r="E17" s="7">
        <f t="shared" si="1"/>
        <v>52.138975297947191</v>
      </c>
      <c r="F17" s="7">
        <f t="shared" si="0"/>
        <v>52.138975297947191</v>
      </c>
      <c r="G17" s="8"/>
    </row>
    <row r="18" spans="1:7" ht="15.75" customHeight="1" x14ac:dyDescent="0.35">
      <c r="A18" s="6" t="s">
        <v>18</v>
      </c>
      <c r="B18" s="7">
        <v>1544437</v>
      </c>
      <c r="C18" s="7">
        <v>1544437</v>
      </c>
      <c r="D18" s="7">
        <v>949474.51</v>
      </c>
      <c r="E18" s="7">
        <f t="shared" si="1"/>
        <v>61.477063162822446</v>
      </c>
      <c r="F18" s="7">
        <f t="shared" si="0"/>
        <v>61.477063162822446</v>
      </c>
      <c r="G18" s="8"/>
    </row>
    <row r="19" spans="1:7" ht="15.75" customHeight="1" x14ac:dyDescent="0.35">
      <c r="A19" s="6" t="s">
        <v>19</v>
      </c>
      <c r="B19" s="7">
        <v>3244920</v>
      </c>
      <c r="C19" s="7">
        <v>3244920</v>
      </c>
      <c r="D19" s="7">
        <v>1716259.62</v>
      </c>
      <c r="E19" s="7">
        <f t="shared" si="1"/>
        <v>52.890660478532602</v>
      </c>
      <c r="F19" s="7">
        <f t="shared" si="0"/>
        <v>52.890660478532602</v>
      </c>
      <c r="G19" s="8"/>
    </row>
    <row r="20" spans="1:7" ht="15.75" customHeight="1" x14ac:dyDescent="0.35">
      <c r="A20" s="6" t="s">
        <v>20</v>
      </c>
      <c r="B20" s="7">
        <v>1026413</v>
      </c>
      <c r="C20" s="7">
        <v>1026413</v>
      </c>
      <c r="D20" s="7">
        <v>568114</v>
      </c>
      <c r="E20" s="7">
        <f t="shared" si="1"/>
        <v>55.349454849071478</v>
      </c>
      <c r="F20" s="7">
        <f t="shared" si="0"/>
        <v>55.349454849071478</v>
      </c>
      <c r="G20" s="8"/>
    </row>
    <row r="21" spans="1:7" ht="15.75" customHeight="1" x14ac:dyDescent="0.35">
      <c r="A21" s="6" t="s">
        <v>21</v>
      </c>
      <c r="B21" s="7">
        <v>1985935</v>
      </c>
      <c r="C21" s="7">
        <v>1985935</v>
      </c>
      <c r="D21" s="7">
        <v>962879</v>
      </c>
      <c r="E21" s="7">
        <f t="shared" si="1"/>
        <v>48.484920201315752</v>
      </c>
      <c r="F21" s="7">
        <f t="shared" si="0"/>
        <v>48.484920201315752</v>
      </c>
      <c r="G21" s="8"/>
    </row>
    <row r="22" spans="1:7" ht="15.75" customHeight="1" x14ac:dyDescent="0.35">
      <c r="A22" s="6" t="s">
        <v>22</v>
      </c>
      <c r="B22" s="7">
        <v>1221965</v>
      </c>
      <c r="C22" s="7">
        <v>1221965</v>
      </c>
      <c r="D22" s="7">
        <v>584794.68999999994</v>
      </c>
      <c r="E22" s="7">
        <f t="shared" si="1"/>
        <v>47.85690997696333</v>
      </c>
      <c r="F22" s="7">
        <f t="shared" si="0"/>
        <v>47.85690997696333</v>
      </c>
      <c r="G22" s="8"/>
    </row>
    <row r="23" spans="1:7" ht="15.75" customHeight="1" x14ac:dyDescent="0.35">
      <c r="A23" s="6" t="s">
        <v>23</v>
      </c>
      <c r="B23" s="7">
        <v>885105</v>
      </c>
      <c r="C23" s="7">
        <v>885105</v>
      </c>
      <c r="D23" s="7">
        <v>706745</v>
      </c>
      <c r="E23" s="7">
        <f t="shared" si="1"/>
        <v>79.848718513622671</v>
      </c>
      <c r="F23" s="7">
        <f t="shared" si="0"/>
        <v>79.848718513622671</v>
      </c>
      <c r="G23" s="8"/>
    </row>
    <row r="24" spans="1:7" ht="15.75" customHeight="1" x14ac:dyDescent="0.35">
      <c r="A24" s="6" t="s">
        <v>24</v>
      </c>
      <c r="B24" s="7">
        <v>898168</v>
      </c>
      <c r="C24" s="7">
        <v>898168</v>
      </c>
      <c r="D24" s="7">
        <v>492223</v>
      </c>
      <c r="E24" s="7">
        <f t="shared" si="1"/>
        <v>54.802998993506776</v>
      </c>
      <c r="F24" s="7">
        <f t="shared" si="0"/>
        <v>54.802998993506776</v>
      </c>
      <c r="G24" s="8"/>
    </row>
    <row r="25" spans="1:7" ht="15.75" customHeight="1" x14ac:dyDescent="0.35">
      <c r="A25" s="6" t="s">
        <v>25</v>
      </c>
      <c r="B25" s="7">
        <v>956417</v>
      </c>
      <c r="C25" s="7">
        <v>956417</v>
      </c>
      <c r="D25" s="7">
        <v>563343</v>
      </c>
      <c r="E25" s="7">
        <f t="shared" si="1"/>
        <v>58.901399703267508</v>
      </c>
      <c r="F25" s="7">
        <f t="shared" si="0"/>
        <v>58.901399703267508</v>
      </c>
      <c r="G25" s="8"/>
    </row>
    <row r="26" spans="1:7" ht="15.75" customHeight="1" x14ac:dyDescent="0.35">
      <c r="A26" s="6" t="s">
        <v>26</v>
      </c>
      <c r="B26" s="7">
        <v>1583756</v>
      </c>
      <c r="C26" s="7">
        <v>1583756</v>
      </c>
      <c r="D26" s="7">
        <v>671697.56</v>
      </c>
      <c r="E26" s="7">
        <f t="shared" si="1"/>
        <v>42.411682102546102</v>
      </c>
      <c r="F26" s="7">
        <f t="shared" si="0"/>
        <v>42.411682102546102</v>
      </c>
      <c r="G26" s="8"/>
    </row>
    <row r="27" spans="1:7" ht="15.75" customHeight="1" x14ac:dyDescent="0.35">
      <c r="A27" s="6" t="s">
        <v>27</v>
      </c>
      <c r="B27" s="7">
        <v>2467584</v>
      </c>
      <c r="C27" s="7">
        <v>2467584</v>
      </c>
      <c r="D27" s="7">
        <v>1008168</v>
      </c>
      <c r="E27" s="7">
        <f t="shared" si="1"/>
        <v>40.856481481481481</v>
      </c>
      <c r="F27" s="7">
        <f t="shared" si="0"/>
        <v>40.856481481481481</v>
      </c>
      <c r="G27" s="8"/>
    </row>
    <row r="28" spans="1:7" ht="15.75" customHeight="1" x14ac:dyDescent="0.35">
      <c r="A28" s="6" t="s">
        <v>28</v>
      </c>
      <c r="B28" s="7">
        <v>4483624</v>
      </c>
      <c r="C28" s="7">
        <v>4483624</v>
      </c>
      <c r="D28" s="7">
        <v>1999394.89</v>
      </c>
      <c r="E28" s="7">
        <f t="shared" si="1"/>
        <v>44.593277446993767</v>
      </c>
      <c r="F28" s="7">
        <f t="shared" si="0"/>
        <v>44.593277446993767</v>
      </c>
      <c r="G28" s="8"/>
    </row>
    <row r="29" spans="1:7" ht="15.75" customHeight="1" x14ac:dyDescent="0.35">
      <c r="A29" s="6" t="s">
        <v>29</v>
      </c>
      <c r="B29" s="7">
        <v>418495</v>
      </c>
      <c r="C29" s="7">
        <v>418495</v>
      </c>
      <c r="D29" s="7">
        <v>169232</v>
      </c>
      <c r="E29" s="7">
        <f t="shared" si="1"/>
        <v>40.438237015973904</v>
      </c>
      <c r="F29" s="7">
        <f t="shared" si="0"/>
        <v>40.438237015973904</v>
      </c>
      <c r="G29" s="8"/>
    </row>
    <row r="30" spans="1:7" ht="15.75" customHeight="1" x14ac:dyDescent="0.35">
      <c r="A30" s="6" t="s">
        <v>30</v>
      </c>
      <c r="B30" s="7">
        <v>1105823</v>
      </c>
      <c r="C30" s="7">
        <v>1105823</v>
      </c>
      <c r="D30" s="7">
        <v>733846</v>
      </c>
      <c r="E30" s="7">
        <f t="shared" si="1"/>
        <v>66.361976555018302</v>
      </c>
      <c r="F30" s="7">
        <f t="shared" si="0"/>
        <v>66.361976555018302</v>
      </c>
      <c r="G30" s="8"/>
    </row>
    <row r="31" spans="1:7" ht="15.75" customHeight="1" x14ac:dyDescent="0.35">
      <c r="A31" s="6" t="s">
        <v>31</v>
      </c>
      <c r="B31" s="7">
        <v>1016259</v>
      </c>
      <c r="C31" s="7">
        <v>268785.68999999994</v>
      </c>
      <c r="D31" s="7">
        <v>268785.69</v>
      </c>
      <c r="E31" s="7">
        <f t="shared" si="1"/>
        <v>26.44854215313222</v>
      </c>
      <c r="F31" s="7">
        <f t="shared" si="0"/>
        <v>100.00000000000003</v>
      </c>
      <c r="G31" s="8"/>
    </row>
    <row r="32" spans="1:7" ht="15.75" customHeight="1" x14ac:dyDescent="0.35">
      <c r="A32" s="6" t="s">
        <v>32</v>
      </c>
      <c r="B32" s="7">
        <v>1394017</v>
      </c>
      <c r="C32" s="7">
        <v>1394017</v>
      </c>
      <c r="D32" s="7">
        <v>689728</v>
      </c>
      <c r="E32" s="7">
        <f t="shared" si="1"/>
        <v>49.477732337553995</v>
      </c>
      <c r="F32" s="7">
        <f t="shared" si="0"/>
        <v>49.477732337553995</v>
      </c>
      <c r="G32" s="8"/>
    </row>
    <row r="33" spans="1:7" ht="15.75" customHeight="1" x14ac:dyDescent="0.35">
      <c r="A33" s="6" t="s">
        <v>33</v>
      </c>
      <c r="B33" s="7">
        <v>2714880</v>
      </c>
      <c r="C33" s="7">
        <v>2714880</v>
      </c>
      <c r="D33" s="7">
        <v>1909171</v>
      </c>
      <c r="E33" s="7">
        <f t="shared" si="1"/>
        <v>70.322482024988204</v>
      </c>
      <c r="F33" s="7">
        <f t="shared" si="0"/>
        <v>70.322482024988204</v>
      </c>
      <c r="G33" s="8"/>
    </row>
    <row r="34" spans="1:7" ht="15.75" customHeight="1" x14ac:dyDescent="0.35">
      <c r="A34" s="6" t="s">
        <v>34</v>
      </c>
      <c r="B34" s="7">
        <v>1841367</v>
      </c>
      <c r="C34" s="7">
        <v>1841367</v>
      </c>
      <c r="D34" s="7">
        <v>674774.24</v>
      </c>
      <c r="E34" s="7">
        <f t="shared" si="1"/>
        <v>36.645287984415923</v>
      </c>
      <c r="F34" s="7">
        <f t="shared" si="0"/>
        <v>36.645287984415923</v>
      </c>
      <c r="G34" s="8"/>
    </row>
    <row r="35" spans="1:7" ht="15.75" customHeight="1" x14ac:dyDescent="0.35">
      <c r="A35" s="6" t="s">
        <v>35</v>
      </c>
      <c r="B35" s="7">
        <v>3416233</v>
      </c>
      <c r="C35" s="7">
        <v>3416233</v>
      </c>
      <c r="D35" s="7">
        <v>1651279.1</v>
      </c>
      <c r="E35" s="7">
        <f t="shared" si="1"/>
        <v>48.336255167607128</v>
      </c>
      <c r="F35" s="7">
        <f t="shared" si="0"/>
        <v>48.336255167607128</v>
      </c>
      <c r="G35" s="8"/>
    </row>
    <row r="36" spans="1:7" ht="15.75" hidden="1" customHeight="1" x14ac:dyDescent="0.35">
      <c r="A36" s="9" t="s">
        <v>36</v>
      </c>
      <c r="B36" s="7">
        <v>0</v>
      </c>
      <c r="C36" s="7"/>
      <c r="E36" s="7">
        <f t="shared" si="1"/>
        <v>0</v>
      </c>
      <c r="F36" s="7">
        <f>IF(C36&gt;0,D36/C36*100,0)</f>
        <v>0</v>
      </c>
      <c r="G36" s="8"/>
    </row>
    <row r="37" spans="1:7" ht="18" customHeight="1" x14ac:dyDescent="0.35">
      <c r="A37" s="10" t="s">
        <v>37</v>
      </c>
      <c r="B37" s="11">
        <f>SUM(B4:B36)</f>
        <v>150579017</v>
      </c>
      <c r="C37" s="11">
        <f>SUM(C4:C36)</f>
        <v>150579017</v>
      </c>
      <c r="D37" s="11">
        <f>SUM(D4:D36)</f>
        <v>69967605.539999992</v>
      </c>
      <c r="E37" s="20">
        <f t="shared" si="1"/>
        <v>46.465707463078999</v>
      </c>
      <c r="F37" s="20">
        <f>IF(C37&gt;0,D37/C37*100,0)</f>
        <v>46.465707463078999</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10"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84" customHeight="1" x14ac:dyDescent="0.35">
      <c r="A1" s="46" t="s">
        <v>42</v>
      </c>
      <c r="B1" s="46"/>
      <c r="C1" s="46"/>
      <c r="D1" s="46"/>
      <c r="E1" s="46"/>
      <c r="F1" s="46"/>
    </row>
    <row r="2" spans="1:7" ht="15.5" x14ac:dyDescent="0.35">
      <c r="A2" s="2" t="s">
        <v>0</v>
      </c>
      <c r="B2" s="2"/>
      <c r="C2" s="44" t="s">
        <v>1</v>
      </c>
      <c r="D2" s="44"/>
      <c r="E2" s="44"/>
    </row>
    <row r="3" spans="1:7" ht="37" customHeight="1" x14ac:dyDescent="0.35">
      <c r="A3" s="4" t="s">
        <v>2</v>
      </c>
      <c r="B3" s="4" t="s">
        <v>38</v>
      </c>
      <c r="C3" s="5" t="s">
        <v>41</v>
      </c>
      <c r="D3" s="5" t="s">
        <v>3</v>
      </c>
      <c r="E3" s="19" t="s">
        <v>39</v>
      </c>
      <c r="F3" s="19" t="s">
        <v>40</v>
      </c>
    </row>
    <row r="4" spans="1:7" ht="15.75" customHeight="1" x14ac:dyDescent="0.35">
      <c r="A4" s="6" t="s">
        <v>4</v>
      </c>
      <c r="B4" s="7">
        <v>0</v>
      </c>
      <c r="C4" s="7">
        <v>0</v>
      </c>
      <c r="D4" s="7">
        <v>0</v>
      </c>
      <c r="E4" s="7">
        <f>IF(B4&gt;0,D4/B4*100,0)</f>
        <v>0</v>
      </c>
      <c r="F4" s="7">
        <f>IF(C4&gt;0,D4/C4*100,0)</f>
        <v>0</v>
      </c>
      <c r="G4" s="8"/>
    </row>
    <row r="5" spans="1:7" ht="15.75" customHeight="1" x14ac:dyDescent="0.35">
      <c r="A5" s="6" t="s">
        <v>5</v>
      </c>
      <c r="B5" s="7">
        <v>0</v>
      </c>
      <c r="C5" s="7">
        <v>0</v>
      </c>
      <c r="D5" s="7">
        <v>0</v>
      </c>
      <c r="E5" s="7">
        <f t="shared" ref="E5:E37" si="0">IF(B5&gt;0,D5/B5*100,0)</f>
        <v>0</v>
      </c>
      <c r="F5" s="7">
        <f t="shared" ref="F5:F35" si="1">IF(C5&gt;0,D5/C5*100,0)</f>
        <v>0</v>
      </c>
      <c r="G5" s="8"/>
    </row>
    <row r="6" spans="1:7" ht="15.75" customHeight="1" x14ac:dyDescent="0.35">
      <c r="A6" s="6" t="s">
        <v>6</v>
      </c>
      <c r="B6" s="7">
        <v>0</v>
      </c>
      <c r="C6" s="7">
        <v>0</v>
      </c>
      <c r="D6" s="7">
        <v>0</v>
      </c>
      <c r="E6" s="7">
        <f t="shared" si="0"/>
        <v>0</v>
      </c>
      <c r="F6" s="7">
        <f t="shared" si="1"/>
        <v>0</v>
      </c>
      <c r="G6" s="8"/>
    </row>
    <row r="7" spans="1:7" ht="15.75" customHeight="1" x14ac:dyDescent="0.35">
      <c r="A7" s="6" t="s">
        <v>7</v>
      </c>
      <c r="B7" s="7">
        <v>0</v>
      </c>
      <c r="C7" s="7">
        <v>0</v>
      </c>
      <c r="D7" s="7">
        <v>0</v>
      </c>
      <c r="E7" s="7">
        <f t="shared" si="0"/>
        <v>0</v>
      </c>
      <c r="F7" s="7">
        <f t="shared" si="1"/>
        <v>0</v>
      </c>
      <c r="G7" s="8"/>
    </row>
    <row r="8" spans="1:7" ht="15.75" customHeight="1" x14ac:dyDescent="0.35">
      <c r="A8" s="6" t="s">
        <v>8</v>
      </c>
      <c r="B8" s="7">
        <v>0</v>
      </c>
      <c r="C8" s="7">
        <v>0</v>
      </c>
      <c r="D8" s="7">
        <v>0</v>
      </c>
      <c r="E8" s="7">
        <f t="shared" si="0"/>
        <v>0</v>
      </c>
      <c r="F8" s="7">
        <f t="shared" si="1"/>
        <v>0</v>
      </c>
      <c r="G8" s="8"/>
    </row>
    <row r="9" spans="1:7" ht="15.75" customHeight="1" x14ac:dyDescent="0.35">
      <c r="A9" s="6" t="s">
        <v>9</v>
      </c>
      <c r="B9" s="7">
        <v>0</v>
      </c>
      <c r="C9" s="7">
        <v>0</v>
      </c>
      <c r="D9" s="7">
        <v>0</v>
      </c>
      <c r="E9" s="7">
        <f t="shared" si="0"/>
        <v>0</v>
      </c>
      <c r="F9" s="7">
        <f t="shared" si="1"/>
        <v>0</v>
      </c>
      <c r="G9" s="8"/>
    </row>
    <row r="10" spans="1:7" ht="15.75" customHeight="1" x14ac:dyDescent="0.35">
      <c r="A10" s="6" t="s">
        <v>10</v>
      </c>
      <c r="B10" s="7">
        <v>808000</v>
      </c>
      <c r="C10" s="7">
        <v>808000</v>
      </c>
      <c r="D10" s="7">
        <v>808000</v>
      </c>
      <c r="E10" s="7">
        <f t="shared" si="0"/>
        <v>100</v>
      </c>
      <c r="F10" s="7">
        <f t="shared" si="1"/>
        <v>100</v>
      </c>
      <c r="G10" s="8"/>
    </row>
    <row r="11" spans="1:7" ht="15.75" customHeight="1" x14ac:dyDescent="0.35">
      <c r="A11" s="6" t="s">
        <v>11</v>
      </c>
      <c r="B11" s="7">
        <v>2584000</v>
      </c>
      <c r="C11" s="7">
        <v>2584000</v>
      </c>
      <c r="D11" s="7">
        <v>2584000</v>
      </c>
      <c r="E11" s="7">
        <f t="shared" si="0"/>
        <v>100</v>
      </c>
      <c r="F11" s="7">
        <f t="shared" si="1"/>
        <v>100</v>
      </c>
      <c r="G11" s="8"/>
    </row>
    <row r="12" spans="1:7" ht="15.75" customHeight="1" x14ac:dyDescent="0.35">
      <c r="A12" s="6" t="s">
        <v>12</v>
      </c>
      <c r="B12" s="7">
        <v>839000</v>
      </c>
      <c r="C12" s="7">
        <v>839000</v>
      </c>
      <c r="D12" s="7">
        <v>839000</v>
      </c>
      <c r="E12" s="7">
        <f t="shared" si="0"/>
        <v>100</v>
      </c>
      <c r="F12" s="7">
        <f t="shared" si="1"/>
        <v>100</v>
      </c>
      <c r="G12" s="8"/>
    </row>
    <row r="13" spans="1:7" ht="15.75" customHeight="1" x14ac:dyDescent="0.35">
      <c r="A13" s="6" t="s">
        <v>13</v>
      </c>
      <c r="B13" s="7">
        <v>442000</v>
      </c>
      <c r="C13" s="7">
        <v>442000</v>
      </c>
      <c r="D13" s="7">
        <v>442000</v>
      </c>
      <c r="E13" s="7">
        <f t="shared" si="0"/>
        <v>100</v>
      </c>
      <c r="F13" s="7">
        <f t="shared" si="1"/>
        <v>100</v>
      </c>
      <c r="G13" s="8"/>
    </row>
    <row r="14" spans="1:7" ht="15.75" customHeight="1" x14ac:dyDescent="0.35">
      <c r="A14" s="6" t="s">
        <v>14</v>
      </c>
      <c r="B14" s="7">
        <v>717000</v>
      </c>
      <c r="C14" s="7">
        <v>717000</v>
      </c>
      <c r="D14" s="7">
        <v>717000</v>
      </c>
      <c r="E14" s="7">
        <f t="shared" si="0"/>
        <v>100</v>
      </c>
      <c r="F14" s="7">
        <f t="shared" si="1"/>
        <v>100</v>
      </c>
      <c r="G14" s="8"/>
    </row>
    <row r="15" spans="1:7" ht="15.75" customHeight="1" x14ac:dyDescent="0.35">
      <c r="A15" s="6" t="s">
        <v>15</v>
      </c>
      <c r="B15" s="7">
        <v>2461000</v>
      </c>
      <c r="C15" s="7">
        <v>2461000</v>
      </c>
      <c r="D15" s="7">
        <v>2461000</v>
      </c>
      <c r="E15" s="7">
        <f t="shared" si="0"/>
        <v>100</v>
      </c>
      <c r="F15" s="7">
        <f t="shared" si="1"/>
        <v>100</v>
      </c>
      <c r="G15" s="8"/>
    </row>
    <row r="16" spans="1:7" ht="15.75" customHeight="1" x14ac:dyDescent="0.35">
      <c r="A16" s="6" t="s">
        <v>16</v>
      </c>
      <c r="B16" s="7">
        <v>290000</v>
      </c>
      <c r="C16" s="7">
        <v>290000</v>
      </c>
      <c r="D16" s="7">
        <v>290000</v>
      </c>
      <c r="E16" s="7">
        <f t="shared" si="0"/>
        <v>100</v>
      </c>
      <c r="F16" s="7">
        <f t="shared" si="1"/>
        <v>100</v>
      </c>
      <c r="G16" s="8"/>
    </row>
    <row r="17" spans="1:7" ht="15.75" customHeight="1" x14ac:dyDescent="0.35">
      <c r="A17" s="6" t="s">
        <v>17</v>
      </c>
      <c r="B17" s="7">
        <v>1429000</v>
      </c>
      <c r="C17" s="7">
        <v>1429000</v>
      </c>
      <c r="D17" s="7">
        <v>1429000</v>
      </c>
      <c r="E17" s="7">
        <f t="shared" si="0"/>
        <v>100</v>
      </c>
      <c r="F17" s="7">
        <f t="shared" si="1"/>
        <v>100</v>
      </c>
      <c r="G17" s="8"/>
    </row>
    <row r="18" spans="1:7" ht="15.75" customHeight="1" x14ac:dyDescent="0.35">
      <c r="A18" s="6" t="s">
        <v>18</v>
      </c>
      <c r="B18" s="7">
        <v>508000</v>
      </c>
      <c r="C18" s="7">
        <v>508000</v>
      </c>
      <c r="D18" s="7">
        <v>508000</v>
      </c>
      <c r="E18" s="7">
        <f t="shared" si="0"/>
        <v>100</v>
      </c>
      <c r="F18" s="7">
        <f t="shared" si="1"/>
        <v>100</v>
      </c>
      <c r="G18" s="8"/>
    </row>
    <row r="19" spans="1:7" ht="15.75" customHeight="1" x14ac:dyDescent="0.35">
      <c r="A19" s="6" t="s">
        <v>19</v>
      </c>
      <c r="B19" s="7">
        <v>1364000</v>
      </c>
      <c r="C19" s="7">
        <v>1364000</v>
      </c>
      <c r="D19" s="7">
        <v>1364000</v>
      </c>
      <c r="E19" s="7">
        <f t="shared" si="0"/>
        <v>100</v>
      </c>
      <c r="F19" s="7">
        <f t="shared" si="1"/>
        <v>100</v>
      </c>
      <c r="G19" s="8"/>
    </row>
    <row r="20" spans="1:7" ht="15.75" customHeight="1" x14ac:dyDescent="0.35">
      <c r="A20" s="6" t="s">
        <v>20</v>
      </c>
      <c r="B20" s="7">
        <v>763000</v>
      </c>
      <c r="C20" s="7">
        <v>763000</v>
      </c>
      <c r="D20" s="7">
        <v>763000</v>
      </c>
      <c r="E20" s="7">
        <f t="shared" si="0"/>
        <v>100</v>
      </c>
      <c r="F20" s="7">
        <f t="shared" si="1"/>
        <v>100</v>
      </c>
      <c r="G20" s="8"/>
    </row>
    <row r="21" spans="1:7" ht="15.75" customHeight="1" x14ac:dyDescent="0.35">
      <c r="A21" s="6" t="s">
        <v>21</v>
      </c>
      <c r="B21" s="7">
        <v>1089000</v>
      </c>
      <c r="C21" s="7">
        <v>1089000</v>
      </c>
      <c r="D21" s="7">
        <v>1089000</v>
      </c>
      <c r="E21" s="7">
        <f t="shared" si="0"/>
        <v>100</v>
      </c>
      <c r="F21" s="7">
        <f t="shared" si="1"/>
        <v>100</v>
      </c>
      <c r="G21" s="8"/>
    </row>
    <row r="22" spans="1:7" ht="15.75" customHeight="1" x14ac:dyDescent="0.35">
      <c r="A22" s="6" t="s">
        <v>22</v>
      </c>
      <c r="B22" s="7">
        <v>730000</v>
      </c>
      <c r="C22" s="7">
        <v>730000</v>
      </c>
      <c r="D22" s="7">
        <v>730000</v>
      </c>
      <c r="E22" s="7">
        <f t="shared" si="0"/>
        <v>100</v>
      </c>
      <c r="F22" s="7">
        <f t="shared" si="1"/>
        <v>100</v>
      </c>
      <c r="G22" s="8"/>
    </row>
    <row r="23" spans="1:7" ht="15.75" customHeight="1" x14ac:dyDescent="0.35">
      <c r="A23" s="6" t="s">
        <v>23</v>
      </c>
      <c r="B23" s="7">
        <v>695000</v>
      </c>
      <c r="C23" s="7">
        <v>695000</v>
      </c>
      <c r="D23" s="7">
        <v>695000</v>
      </c>
      <c r="E23" s="7">
        <f t="shared" si="0"/>
        <v>100</v>
      </c>
      <c r="F23" s="7">
        <f t="shared" si="1"/>
        <v>100</v>
      </c>
      <c r="G23" s="8"/>
    </row>
    <row r="24" spans="1:7" ht="15.75" customHeight="1" x14ac:dyDescent="0.35">
      <c r="A24" s="6" t="s">
        <v>24</v>
      </c>
      <c r="B24" s="7">
        <v>498000</v>
      </c>
      <c r="C24" s="7">
        <v>498000</v>
      </c>
      <c r="D24" s="7">
        <v>498000</v>
      </c>
      <c r="E24" s="7">
        <f t="shared" si="0"/>
        <v>100</v>
      </c>
      <c r="F24" s="7">
        <f t="shared" si="1"/>
        <v>100</v>
      </c>
      <c r="G24" s="8"/>
    </row>
    <row r="25" spans="1:7" ht="15.75" customHeight="1" x14ac:dyDescent="0.35">
      <c r="A25" s="6" t="s">
        <v>25</v>
      </c>
      <c r="B25" s="7">
        <v>701000</v>
      </c>
      <c r="C25" s="7">
        <v>701000</v>
      </c>
      <c r="D25" s="7">
        <v>701000</v>
      </c>
      <c r="E25" s="7">
        <f t="shared" si="0"/>
        <v>100</v>
      </c>
      <c r="F25" s="7">
        <f t="shared" si="1"/>
        <v>100</v>
      </c>
      <c r="G25" s="8"/>
    </row>
    <row r="26" spans="1:7" ht="15.75" customHeight="1" x14ac:dyDescent="0.35">
      <c r="A26" s="6" t="s">
        <v>26</v>
      </c>
      <c r="B26" s="7">
        <v>1109000</v>
      </c>
      <c r="C26" s="7">
        <v>1109000</v>
      </c>
      <c r="D26" s="7">
        <v>1109000</v>
      </c>
      <c r="E26" s="7">
        <f t="shared" si="0"/>
        <v>100</v>
      </c>
      <c r="F26" s="7">
        <f t="shared" si="1"/>
        <v>100</v>
      </c>
      <c r="G26" s="8"/>
    </row>
    <row r="27" spans="1:7" ht="15.75" customHeight="1" x14ac:dyDescent="0.35">
      <c r="A27" s="6" t="s">
        <v>27</v>
      </c>
      <c r="B27" s="7">
        <v>992000</v>
      </c>
      <c r="C27" s="7">
        <v>992000</v>
      </c>
      <c r="D27" s="7">
        <v>992000</v>
      </c>
      <c r="E27" s="7">
        <f t="shared" si="0"/>
        <v>100</v>
      </c>
      <c r="F27" s="7">
        <f t="shared" si="1"/>
        <v>100</v>
      </c>
      <c r="G27" s="8"/>
    </row>
    <row r="28" spans="1:7" ht="15.75" customHeight="1" x14ac:dyDescent="0.35">
      <c r="A28" s="6" t="s">
        <v>28</v>
      </c>
      <c r="B28" s="7">
        <v>1610000</v>
      </c>
      <c r="C28" s="7">
        <v>1610000</v>
      </c>
      <c r="D28" s="7">
        <v>1610000</v>
      </c>
      <c r="E28" s="7">
        <f t="shared" si="0"/>
        <v>100</v>
      </c>
      <c r="F28" s="7">
        <f t="shared" si="1"/>
        <v>100</v>
      </c>
      <c r="G28" s="8"/>
    </row>
    <row r="29" spans="1:7" ht="15.75" customHeight="1" x14ac:dyDescent="0.35">
      <c r="A29" s="6" t="s">
        <v>29</v>
      </c>
      <c r="B29" s="7">
        <v>269000</v>
      </c>
      <c r="C29" s="7">
        <v>269000</v>
      </c>
      <c r="D29" s="7">
        <v>269000</v>
      </c>
      <c r="E29" s="7">
        <f t="shared" si="0"/>
        <v>100</v>
      </c>
      <c r="F29" s="7">
        <f t="shared" si="1"/>
        <v>100</v>
      </c>
      <c r="G29" s="8"/>
    </row>
    <row r="30" spans="1:7" ht="15.75" customHeight="1" x14ac:dyDescent="0.35">
      <c r="A30" s="6" t="s">
        <v>30</v>
      </c>
      <c r="B30" s="7">
        <v>620000</v>
      </c>
      <c r="C30" s="7">
        <v>620000</v>
      </c>
      <c r="D30" s="7">
        <v>620000</v>
      </c>
      <c r="E30" s="7">
        <f t="shared" si="0"/>
        <v>100</v>
      </c>
      <c r="F30" s="7">
        <f t="shared" si="1"/>
        <v>100</v>
      </c>
      <c r="G30" s="8"/>
    </row>
    <row r="31" spans="1:7" ht="15.75" customHeight="1" x14ac:dyDescent="0.35">
      <c r="A31" s="6" t="s">
        <v>31</v>
      </c>
      <c r="B31" s="7">
        <v>776000</v>
      </c>
      <c r="C31" s="7">
        <v>452669</v>
      </c>
      <c r="D31" s="7">
        <v>452669</v>
      </c>
      <c r="E31" s="7">
        <f t="shared" si="0"/>
        <v>58.333634020618554</v>
      </c>
      <c r="F31" s="7">
        <f t="shared" si="1"/>
        <v>100</v>
      </c>
      <c r="G31" s="8"/>
    </row>
    <row r="32" spans="1:7" ht="15.75" customHeight="1" x14ac:dyDescent="0.35">
      <c r="A32" s="6" t="s">
        <v>32</v>
      </c>
      <c r="B32" s="7">
        <v>629000</v>
      </c>
      <c r="C32" s="7">
        <v>629000</v>
      </c>
      <c r="D32" s="7">
        <v>629000</v>
      </c>
      <c r="E32" s="7">
        <f t="shared" si="0"/>
        <v>100</v>
      </c>
      <c r="F32" s="7">
        <f t="shared" si="1"/>
        <v>100</v>
      </c>
      <c r="G32" s="8"/>
    </row>
    <row r="33" spans="1:7" ht="15.75" customHeight="1" x14ac:dyDescent="0.35">
      <c r="A33" s="6" t="s">
        <v>33</v>
      </c>
      <c r="B33" s="7">
        <v>940000</v>
      </c>
      <c r="C33" s="7">
        <v>940000</v>
      </c>
      <c r="D33" s="7">
        <v>940000</v>
      </c>
      <c r="E33" s="7">
        <f t="shared" si="0"/>
        <v>100</v>
      </c>
      <c r="F33" s="7">
        <f t="shared" si="1"/>
        <v>100</v>
      </c>
      <c r="G33" s="8"/>
    </row>
    <row r="34" spans="1:7" ht="15.75" customHeight="1" x14ac:dyDescent="0.35">
      <c r="A34" s="6" t="s">
        <v>34</v>
      </c>
      <c r="B34" s="7">
        <v>1433000</v>
      </c>
      <c r="C34" s="7">
        <v>1433000</v>
      </c>
      <c r="D34" s="7">
        <v>1433000</v>
      </c>
      <c r="E34" s="7">
        <f t="shared" si="0"/>
        <v>100</v>
      </c>
      <c r="F34" s="7">
        <f t="shared" si="1"/>
        <v>100</v>
      </c>
      <c r="G34" s="8"/>
    </row>
    <row r="35" spans="1:7" ht="15.75" customHeight="1" x14ac:dyDescent="0.35">
      <c r="A35" s="6" t="s">
        <v>35</v>
      </c>
      <c r="B35" s="7">
        <v>1454000</v>
      </c>
      <c r="C35" s="7">
        <v>1454000</v>
      </c>
      <c r="D35" s="7">
        <v>1454000</v>
      </c>
      <c r="E35" s="7">
        <f t="shared" si="0"/>
        <v>100</v>
      </c>
      <c r="F35" s="7">
        <f t="shared" si="1"/>
        <v>100</v>
      </c>
      <c r="G35" s="8"/>
    </row>
    <row r="36" spans="1:7" ht="15.75" hidden="1" customHeight="1" x14ac:dyDescent="0.35">
      <c r="A36" s="9" t="s">
        <v>36</v>
      </c>
      <c r="B36" s="7">
        <v>0</v>
      </c>
      <c r="C36" s="7"/>
      <c r="E36" s="7">
        <f t="shared" si="0"/>
        <v>0</v>
      </c>
      <c r="F36" s="7">
        <f>IF(C36&gt;0,D36/C36*100,0)</f>
        <v>0</v>
      </c>
      <c r="G36" s="8"/>
    </row>
    <row r="37" spans="1:7" ht="18" customHeight="1" x14ac:dyDescent="0.35">
      <c r="A37" s="10" t="s">
        <v>37</v>
      </c>
      <c r="B37" s="11">
        <f>SUM(B4:B36)</f>
        <v>25750000</v>
      </c>
      <c r="C37" s="11">
        <f>SUM(C4:C36)</f>
        <v>25426669</v>
      </c>
      <c r="D37" s="11">
        <f>SUM(D4:D36)</f>
        <v>25426669</v>
      </c>
      <c r="E37" s="20">
        <f t="shared" si="0"/>
        <v>98.744345631067958</v>
      </c>
      <c r="F37" s="20">
        <f>IF(C37&gt;0,D37/C37*100,0)</f>
        <v>100</v>
      </c>
    </row>
    <row r="40" spans="1:7" ht="16.5" hidden="1" x14ac:dyDescent="0.35">
      <c r="A40" s="12"/>
      <c r="B40" s="12"/>
      <c r="C40" s="11">
        <f>SUM(Выр.пос.:Воин.учет!B37)</f>
        <v>980442319</v>
      </c>
      <c r="D40" s="11">
        <f>SUM(Выр.пос.:Воин.учет!C37)</f>
        <v>980118988</v>
      </c>
      <c r="E40" s="21"/>
      <c r="F40" s="17"/>
    </row>
    <row r="41" spans="1:7" ht="16.5" x14ac:dyDescent="0.35">
      <c r="A41" s="13"/>
      <c r="B41" s="13"/>
      <c r="C41" s="16"/>
      <c r="D41" s="16"/>
      <c r="E41" s="13"/>
      <c r="F41" s="13"/>
    </row>
    <row r="42" spans="1:7" ht="16.5" x14ac:dyDescent="0.35">
      <c r="A42" s="13"/>
      <c r="B42" s="13"/>
      <c r="C42" s="14"/>
      <c r="D42" s="14"/>
      <c r="E42" s="13"/>
      <c r="F42" s="13"/>
    </row>
    <row r="43" spans="1:7" ht="16.5" x14ac:dyDescent="0.35">
      <c r="A43" s="15"/>
      <c r="B43" s="15"/>
      <c r="C43" s="13"/>
      <c r="D43" s="14"/>
      <c r="E43" s="21"/>
      <c r="F43" s="13"/>
    </row>
    <row r="44" spans="1:7" ht="16.5" x14ac:dyDescent="0.35">
      <c r="A44" s="15"/>
      <c r="B44" s="15"/>
      <c r="C44" s="13"/>
      <c r="D44" s="45"/>
      <c r="E44" s="45"/>
    </row>
  </sheetData>
  <mergeCells count="3">
    <mergeCell ref="C2:E2"/>
    <mergeCell ref="D44:E44"/>
    <mergeCell ref="A1:F1"/>
  </mergeCells>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10" workbookViewId="0">
      <selection activeCell="D4" sqref="D4:D35"/>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56.5" customHeight="1" x14ac:dyDescent="0.35">
      <c r="A1" s="46" t="s">
        <v>47</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912000</v>
      </c>
      <c r="C4" s="7">
        <v>912000</v>
      </c>
      <c r="D4" s="7">
        <v>725589.83</v>
      </c>
      <c r="E4" s="7">
        <f>IF(B4&gt;0,D4/B4*100,0)</f>
        <v>79.560288377192975</v>
      </c>
      <c r="F4" s="7">
        <f t="shared" ref="F4:F35" si="0">IF(C4&gt;0,D4/C4*100,0)</f>
        <v>79.560288377192975</v>
      </c>
      <c r="G4" s="8"/>
    </row>
    <row r="5" spans="1:7" ht="15.75" customHeight="1" x14ac:dyDescent="0.35">
      <c r="A5" s="6" t="s">
        <v>5</v>
      </c>
      <c r="B5" s="7">
        <v>111000</v>
      </c>
      <c r="C5" s="7">
        <v>129800</v>
      </c>
      <c r="D5" s="7">
        <v>129800</v>
      </c>
      <c r="E5" s="7">
        <f t="shared" ref="E5:E37" si="1">IF(B5&gt;0,D5/B5*100,0)</f>
        <v>116.93693693693695</v>
      </c>
      <c r="F5" s="7">
        <f t="shared" si="0"/>
        <v>100</v>
      </c>
      <c r="G5" s="8"/>
    </row>
    <row r="6" spans="1:7" ht="15.75" customHeight="1" x14ac:dyDescent="0.35">
      <c r="A6" s="6" t="s">
        <v>6</v>
      </c>
      <c r="B6" s="7">
        <v>288000</v>
      </c>
      <c r="C6" s="7">
        <v>288000</v>
      </c>
      <c r="D6" s="7">
        <v>234000</v>
      </c>
      <c r="E6" s="7">
        <f t="shared" si="1"/>
        <v>81.25</v>
      </c>
      <c r="F6" s="7">
        <f t="shared" si="0"/>
        <v>81.25</v>
      </c>
      <c r="G6" s="8"/>
    </row>
    <row r="7" spans="1:7" ht="15.75" customHeight="1" x14ac:dyDescent="0.35">
      <c r="A7" s="6" t="s">
        <v>7</v>
      </c>
      <c r="B7" s="7">
        <v>162000</v>
      </c>
      <c r="C7" s="7">
        <v>162000</v>
      </c>
      <c r="D7" s="7">
        <v>106500</v>
      </c>
      <c r="E7" s="7">
        <f t="shared" si="1"/>
        <v>65.740740740740748</v>
      </c>
      <c r="F7" s="7">
        <f t="shared" si="0"/>
        <v>65.740740740740748</v>
      </c>
      <c r="G7" s="8"/>
    </row>
    <row r="8" spans="1:7" ht="15.75" customHeight="1" x14ac:dyDescent="0.35">
      <c r="A8" s="6" t="s">
        <v>8</v>
      </c>
      <c r="B8" s="7">
        <v>117000</v>
      </c>
      <c r="C8" s="7">
        <v>122520</v>
      </c>
      <c r="D8" s="7">
        <v>54500</v>
      </c>
      <c r="E8" s="7">
        <f t="shared" si="1"/>
        <v>46.581196581196579</v>
      </c>
      <c r="F8" s="7">
        <f t="shared" si="0"/>
        <v>44.482533463924256</v>
      </c>
      <c r="G8" s="8"/>
    </row>
    <row r="9" spans="1:7" ht="15.75" customHeight="1" x14ac:dyDescent="0.35">
      <c r="A9" s="6" t="s">
        <v>9</v>
      </c>
      <c r="B9" s="7">
        <v>54000</v>
      </c>
      <c r="C9" s="7">
        <v>54000</v>
      </c>
      <c r="D9" s="7">
        <v>3000</v>
      </c>
      <c r="E9" s="7">
        <f t="shared" si="1"/>
        <v>5.5555555555555554</v>
      </c>
      <c r="F9" s="7">
        <f t="shared" si="0"/>
        <v>5.5555555555555554</v>
      </c>
      <c r="G9" s="8"/>
    </row>
    <row r="10" spans="1:7" ht="15.75" customHeight="1" x14ac:dyDescent="0.35">
      <c r="A10" s="6" t="s">
        <v>10</v>
      </c>
      <c r="B10" s="7">
        <v>75000</v>
      </c>
      <c r="C10" s="7">
        <v>75000</v>
      </c>
      <c r="D10" s="7">
        <v>54000</v>
      </c>
      <c r="E10" s="7">
        <f t="shared" si="1"/>
        <v>72</v>
      </c>
      <c r="F10" s="7">
        <f t="shared" si="0"/>
        <v>72</v>
      </c>
      <c r="G10" s="8"/>
    </row>
    <row r="11" spans="1:7" ht="15.75" customHeight="1" x14ac:dyDescent="0.35">
      <c r="A11" s="6" t="s">
        <v>11</v>
      </c>
      <c r="B11" s="7">
        <v>102000</v>
      </c>
      <c r="C11" s="7">
        <v>102000</v>
      </c>
      <c r="D11" s="7">
        <v>63500</v>
      </c>
      <c r="E11" s="7">
        <f t="shared" si="1"/>
        <v>62.254901960784316</v>
      </c>
      <c r="F11" s="7">
        <f t="shared" si="0"/>
        <v>62.254901960784316</v>
      </c>
      <c r="G11" s="8"/>
    </row>
    <row r="12" spans="1:7" ht="15.75" customHeight="1" x14ac:dyDescent="0.35">
      <c r="A12" s="6" t="s">
        <v>12</v>
      </c>
      <c r="B12" s="7">
        <v>114000</v>
      </c>
      <c r="C12" s="7">
        <v>114000</v>
      </c>
      <c r="D12" s="7">
        <v>108000</v>
      </c>
      <c r="E12" s="7">
        <f t="shared" si="1"/>
        <v>94.73684210526315</v>
      </c>
      <c r="F12" s="7">
        <f t="shared" si="0"/>
        <v>94.73684210526315</v>
      </c>
      <c r="G12" s="8"/>
    </row>
    <row r="13" spans="1:7" ht="15.75" customHeight="1" x14ac:dyDescent="0.35">
      <c r="A13" s="6" t="s">
        <v>13</v>
      </c>
      <c r="B13" s="7">
        <v>60000</v>
      </c>
      <c r="C13" s="7">
        <v>60000</v>
      </c>
      <c r="D13" s="7">
        <v>51000</v>
      </c>
      <c r="E13" s="7">
        <f t="shared" si="1"/>
        <v>85</v>
      </c>
      <c r="F13" s="7">
        <f t="shared" si="0"/>
        <v>85</v>
      </c>
      <c r="G13" s="8"/>
    </row>
    <row r="14" spans="1:7" ht="15.75" customHeight="1" x14ac:dyDescent="0.35">
      <c r="A14" s="6" t="s">
        <v>14</v>
      </c>
      <c r="B14" s="7">
        <v>66000</v>
      </c>
      <c r="C14" s="7">
        <v>66000</v>
      </c>
      <c r="D14" s="7">
        <v>49500</v>
      </c>
      <c r="E14" s="7">
        <f t="shared" si="1"/>
        <v>75</v>
      </c>
      <c r="F14" s="7">
        <f t="shared" si="0"/>
        <v>75</v>
      </c>
      <c r="G14" s="8"/>
    </row>
    <row r="15" spans="1:7" ht="15.75" customHeight="1" x14ac:dyDescent="0.35">
      <c r="A15" s="6" t="s">
        <v>15</v>
      </c>
      <c r="B15" s="7">
        <v>354000</v>
      </c>
      <c r="C15" s="7">
        <v>337000</v>
      </c>
      <c r="D15" s="7">
        <v>197500</v>
      </c>
      <c r="E15" s="7">
        <f t="shared" si="1"/>
        <v>55.790960451977398</v>
      </c>
      <c r="F15" s="7">
        <f t="shared" si="0"/>
        <v>58.605341246290799</v>
      </c>
      <c r="G15" s="8"/>
    </row>
    <row r="16" spans="1:7" ht="15.75" customHeight="1" x14ac:dyDescent="0.35">
      <c r="A16" s="6" t="s">
        <v>16</v>
      </c>
      <c r="B16" s="7">
        <v>39000</v>
      </c>
      <c r="C16" s="7">
        <v>39000</v>
      </c>
      <c r="D16" s="7">
        <v>27000</v>
      </c>
      <c r="E16" s="7">
        <f t="shared" si="1"/>
        <v>69.230769230769226</v>
      </c>
      <c r="F16" s="7">
        <f t="shared" si="0"/>
        <v>69.230769230769226</v>
      </c>
      <c r="G16" s="8"/>
    </row>
    <row r="17" spans="1:7" ht="15.75" customHeight="1" x14ac:dyDescent="0.35">
      <c r="A17" s="6" t="s">
        <v>17</v>
      </c>
      <c r="B17" s="7">
        <v>135000</v>
      </c>
      <c r="C17" s="7">
        <v>135000</v>
      </c>
      <c r="D17" s="7">
        <v>76810</v>
      </c>
      <c r="E17" s="7">
        <f t="shared" si="1"/>
        <v>56.896296296296299</v>
      </c>
      <c r="F17" s="7">
        <f t="shared" si="0"/>
        <v>56.896296296296299</v>
      </c>
      <c r="G17" s="8"/>
    </row>
    <row r="18" spans="1:7" ht="15.75" customHeight="1" x14ac:dyDescent="0.35">
      <c r="A18" s="6" t="s">
        <v>18</v>
      </c>
      <c r="B18" s="7">
        <v>36000</v>
      </c>
      <c r="C18" s="7">
        <v>45000</v>
      </c>
      <c r="D18" s="7">
        <v>45000</v>
      </c>
      <c r="E18" s="7">
        <f t="shared" si="1"/>
        <v>125</v>
      </c>
      <c r="F18" s="7">
        <f t="shared" si="0"/>
        <v>100</v>
      </c>
      <c r="G18" s="8"/>
    </row>
    <row r="19" spans="1:7" ht="15.75" customHeight="1" x14ac:dyDescent="0.35">
      <c r="A19" s="6" t="s">
        <v>19</v>
      </c>
      <c r="B19" s="7">
        <v>126000</v>
      </c>
      <c r="C19" s="7">
        <v>126000</v>
      </c>
      <c r="D19" s="7">
        <v>118000</v>
      </c>
      <c r="E19" s="7">
        <f t="shared" si="1"/>
        <v>93.650793650793645</v>
      </c>
      <c r="F19" s="7">
        <f t="shared" si="0"/>
        <v>93.650793650793645</v>
      </c>
      <c r="G19" s="8"/>
    </row>
    <row r="20" spans="1:7" ht="15.75" customHeight="1" x14ac:dyDescent="0.35">
      <c r="A20" s="6" t="s">
        <v>20</v>
      </c>
      <c r="B20" s="7">
        <v>111000</v>
      </c>
      <c r="C20" s="7">
        <v>111000</v>
      </c>
      <c r="D20" s="7">
        <v>60000</v>
      </c>
      <c r="E20" s="7">
        <f t="shared" si="1"/>
        <v>54.054054054054056</v>
      </c>
      <c r="F20" s="7">
        <f t="shared" si="0"/>
        <v>54.054054054054056</v>
      </c>
      <c r="G20" s="8"/>
    </row>
    <row r="21" spans="1:7" ht="15.75" customHeight="1" x14ac:dyDescent="0.35">
      <c r="A21" s="6" t="s">
        <v>21</v>
      </c>
      <c r="B21" s="7">
        <v>60000</v>
      </c>
      <c r="C21" s="7">
        <v>68000</v>
      </c>
      <c r="D21" s="7">
        <v>68000</v>
      </c>
      <c r="E21" s="7">
        <f t="shared" si="1"/>
        <v>113.33333333333333</v>
      </c>
      <c r="F21" s="7">
        <f t="shared" si="0"/>
        <v>100</v>
      </c>
      <c r="G21" s="8"/>
    </row>
    <row r="22" spans="1:7" ht="15.75" customHeight="1" x14ac:dyDescent="0.35">
      <c r="A22" s="6" t="s">
        <v>22</v>
      </c>
      <c r="B22" s="7">
        <v>84000</v>
      </c>
      <c r="C22" s="7">
        <v>84000</v>
      </c>
      <c r="D22" s="7">
        <v>84000</v>
      </c>
      <c r="E22" s="7">
        <f t="shared" si="1"/>
        <v>100</v>
      </c>
      <c r="F22" s="7">
        <f t="shared" si="0"/>
        <v>100</v>
      </c>
      <c r="G22" s="8"/>
    </row>
    <row r="23" spans="1:7" ht="15.75" customHeight="1" x14ac:dyDescent="0.35">
      <c r="A23" s="6" t="s">
        <v>23</v>
      </c>
      <c r="B23" s="7">
        <v>75000</v>
      </c>
      <c r="C23" s="7">
        <v>75000</v>
      </c>
      <c r="D23" s="7">
        <v>75000</v>
      </c>
      <c r="E23" s="7">
        <f t="shared" si="1"/>
        <v>100</v>
      </c>
      <c r="F23" s="7">
        <f t="shared" si="0"/>
        <v>100</v>
      </c>
      <c r="G23" s="8"/>
    </row>
    <row r="24" spans="1:7" ht="15.75" customHeight="1" x14ac:dyDescent="0.35">
      <c r="A24" s="6" t="s">
        <v>24</v>
      </c>
      <c r="B24" s="7">
        <v>75000</v>
      </c>
      <c r="C24" s="7">
        <v>75000</v>
      </c>
      <c r="D24" s="7">
        <v>15000</v>
      </c>
      <c r="E24" s="7">
        <f t="shared" si="1"/>
        <v>20</v>
      </c>
      <c r="F24" s="7">
        <f t="shared" si="0"/>
        <v>20</v>
      </c>
      <c r="G24" s="8"/>
    </row>
    <row r="25" spans="1:7" ht="15.75" customHeight="1" x14ac:dyDescent="0.35">
      <c r="A25" s="6" t="s">
        <v>25</v>
      </c>
      <c r="B25" s="7">
        <v>75000</v>
      </c>
      <c r="C25" s="7">
        <v>75000</v>
      </c>
      <c r="D25" s="7">
        <v>27000</v>
      </c>
      <c r="E25" s="7">
        <f t="shared" si="1"/>
        <v>36</v>
      </c>
      <c r="F25" s="7">
        <f t="shared" si="0"/>
        <v>36</v>
      </c>
      <c r="G25" s="8"/>
    </row>
    <row r="26" spans="1:7" ht="15.75" customHeight="1" x14ac:dyDescent="0.35">
      <c r="A26" s="6" t="s">
        <v>26</v>
      </c>
      <c r="B26" s="7">
        <v>96000</v>
      </c>
      <c r="C26" s="7">
        <v>96000</v>
      </c>
      <c r="D26" s="7">
        <v>75000</v>
      </c>
      <c r="E26" s="7">
        <f t="shared" si="1"/>
        <v>78.125</v>
      </c>
      <c r="F26" s="7">
        <f t="shared" si="0"/>
        <v>78.125</v>
      </c>
      <c r="G26" s="8"/>
    </row>
    <row r="27" spans="1:7" ht="15.75" customHeight="1" x14ac:dyDescent="0.35">
      <c r="A27" s="6" t="s">
        <v>27</v>
      </c>
      <c r="B27" s="7">
        <v>117000</v>
      </c>
      <c r="C27" s="7">
        <v>117000</v>
      </c>
      <c r="D27" s="7">
        <v>27000</v>
      </c>
      <c r="E27" s="7">
        <f t="shared" si="1"/>
        <v>23.076923076923077</v>
      </c>
      <c r="F27" s="7">
        <f t="shared" si="0"/>
        <v>23.076923076923077</v>
      </c>
      <c r="G27" s="8"/>
    </row>
    <row r="28" spans="1:7" ht="15.75" customHeight="1" x14ac:dyDescent="0.35">
      <c r="A28" s="6" t="s">
        <v>28</v>
      </c>
      <c r="B28" s="7">
        <v>27000</v>
      </c>
      <c r="C28" s="7">
        <v>27000</v>
      </c>
      <c r="D28" s="7">
        <v>23000</v>
      </c>
      <c r="E28" s="7">
        <f t="shared" si="1"/>
        <v>85.18518518518519</v>
      </c>
      <c r="F28" s="7">
        <f t="shared" si="0"/>
        <v>85.18518518518519</v>
      </c>
      <c r="G28" s="8"/>
    </row>
    <row r="29" spans="1:7" ht="15.75" customHeight="1" x14ac:dyDescent="0.35">
      <c r="A29" s="6" t="s">
        <v>29</v>
      </c>
      <c r="B29" s="7">
        <v>33000</v>
      </c>
      <c r="C29" s="7">
        <v>33000</v>
      </c>
      <c r="D29" s="7">
        <v>0</v>
      </c>
      <c r="E29" s="7">
        <f t="shared" si="1"/>
        <v>0</v>
      </c>
      <c r="F29" s="7">
        <f t="shared" si="0"/>
        <v>0</v>
      </c>
      <c r="G29" s="8"/>
    </row>
    <row r="30" spans="1:7" ht="15.75" customHeight="1" x14ac:dyDescent="0.35">
      <c r="A30" s="6" t="s">
        <v>30</v>
      </c>
      <c r="B30" s="7">
        <v>81000</v>
      </c>
      <c r="C30" s="7">
        <v>81000</v>
      </c>
      <c r="D30" s="7">
        <v>12000</v>
      </c>
      <c r="E30" s="7">
        <f t="shared" si="1"/>
        <v>14.814814814814813</v>
      </c>
      <c r="F30" s="7">
        <f t="shared" si="0"/>
        <v>14.814814814814813</v>
      </c>
      <c r="G30" s="8"/>
    </row>
    <row r="31" spans="1:7" ht="15.75" customHeight="1" x14ac:dyDescent="0.35">
      <c r="A31" s="6" t="s">
        <v>31</v>
      </c>
      <c r="B31" s="7">
        <v>33000</v>
      </c>
      <c r="C31" s="7">
        <v>27480</v>
      </c>
      <c r="D31" s="7">
        <v>27480</v>
      </c>
      <c r="E31" s="7">
        <f t="shared" si="1"/>
        <v>83.27272727272728</v>
      </c>
      <c r="F31" s="7">
        <f t="shared" si="0"/>
        <v>100</v>
      </c>
      <c r="G31" s="8"/>
    </row>
    <row r="32" spans="1:7" ht="15.75" customHeight="1" x14ac:dyDescent="0.35">
      <c r="A32" s="6" t="s">
        <v>32</v>
      </c>
      <c r="B32" s="7">
        <v>72000</v>
      </c>
      <c r="C32" s="7">
        <v>72000</v>
      </c>
      <c r="D32" s="7">
        <v>23000</v>
      </c>
      <c r="E32" s="7">
        <f t="shared" si="1"/>
        <v>31.944444444444443</v>
      </c>
      <c r="F32" s="7">
        <f t="shared" si="0"/>
        <v>31.944444444444443</v>
      </c>
      <c r="G32" s="8"/>
    </row>
    <row r="33" spans="1:7" ht="15.75" customHeight="1" x14ac:dyDescent="0.35">
      <c r="A33" s="6" t="s">
        <v>33</v>
      </c>
      <c r="B33" s="7">
        <v>165000</v>
      </c>
      <c r="C33" s="7">
        <v>165000</v>
      </c>
      <c r="D33" s="7">
        <v>108500</v>
      </c>
      <c r="E33" s="7">
        <f t="shared" si="1"/>
        <v>65.757575757575765</v>
      </c>
      <c r="F33" s="7">
        <f t="shared" si="0"/>
        <v>65.757575757575765</v>
      </c>
      <c r="G33" s="8"/>
    </row>
    <row r="34" spans="1:7" ht="15.75" customHeight="1" x14ac:dyDescent="0.35">
      <c r="A34" s="6" t="s">
        <v>34</v>
      </c>
      <c r="B34" s="7">
        <v>102000</v>
      </c>
      <c r="C34" s="7">
        <v>102000</v>
      </c>
      <c r="D34" s="7">
        <v>75000</v>
      </c>
      <c r="E34" s="7">
        <f t="shared" si="1"/>
        <v>73.529411764705884</v>
      </c>
      <c r="F34" s="7">
        <f t="shared" si="0"/>
        <v>73.529411764705884</v>
      </c>
      <c r="G34" s="8"/>
    </row>
    <row r="35" spans="1:7" ht="15.75" customHeight="1" x14ac:dyDescent="0.35">
      <c r="A35" s="6" t="s">
        <v>35</v>
      </c>
      <c r="B35" s="7">
        <v>57000</v>
      </c>
      <c r="C35" s="7">
        <v>38200</v>
      </c>
      <c r="D35" s="7">
        <v>0</v>
      </c>
      <c r="E35" s="7">
        <f t="shared" si="1"/>
        <v>0</v>
      </c>
      <c r="F35" s="7">
        <f t="shared" si="0"/>
        <v>0</v>
      </c>
      <c r="G35" s="8"/>
    </row>
    <row r="36" spans="1:7" ht="15.75" hidden="1" customHeight="1" x14ac:dyDescent="0.35">
      <c r="A36" s="9" t="s">
        <v>36</v>
      </c>
      <c r="B36" s="7">
        <v>0</v>
      </c>
      <c r="C36" s="18">
        <v>0</v>
      </c>
      <c r="D36" s="7">
        <v>0</v>
      </c>
      <c r="E36" s="7">
        <f t="shared" si="1"/>
        <v>0</v>
      </c>
      <c r="F36" s="7">
        <f>IF(C36&gt;0,D36/C36*100,0)</f>
        <v>0</v>
      </c>
      <c r="G36" s="8"/>
    </row>
    <row r="37" spans="1:7" ht="18" customHeight="1" x14ac:dyDescent="0.35">
      <c r="A37" s="10" t="s">
        <v>37</v>
      </c>
      <c r="B37" s="11">
        <f>SUM(B4:B36)</f>
        <v>4014000</v>
      </c>
      <c r="C37" s="11">
        <f>SUM(C4:C36)</f>
        <v>4014000</v>
      </c>
      <c r="D37" s="11">
        <f>SUM(D4:D36)</f>
        <v>2743679.83</v>
      </c>
      <c r="E37" s="20">
        <f t="shared" si="1"/>
        <v>68.352761086198313</v>
      </c>
      <c r="F37" s="20">
        <f>IF(C37&gt;0,D37/C37*100,0)</f>
        <v>68.352761086198313</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13"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89" customHeight="1" x14ac:dyDescent="0.35">
      <c r="A1" s="46" t="s">
        <v>48</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107176100</v>
      </c>
      <c r="C4" s="7">
        <v>107176100</v>
      </c>
      <c r="D4" s="7">
        <v>89871599.980000004</v>
      </c>
      <c r="E4" s="7">
        <f>IF(B4&gt;0,D4/B4*100,0)</f>
        <v>83.854142835949446</v>
      </c>
      <c r="F4" s="7">
        <f t="shared" ref="F4:F35" si="0">IF(C4&gt;0,D4/C4*100,0)</f>
        <v>83.854142835949446</v>
      </c>
      <c r="G4" s="8"/>
    </row>
    <row r="5" spans="1:7" ht="15.75" customHeight="1" x14ac:dyDescent="0.35">
      <c r="A5" s="6" t="s">
        <v>5</v>
      </c>
      <c r="B5" s="7">
        <v>25600200</v>
      </c>
      <c r="C5" s="7">
        <v>25600200</v>
      </c>
      <c r="D5" s="7">
        <v>24182428</v>
      </c>
      <c r="E5" s="7">
        <f t="shared" ref="E5:E37" si="1">IF(B5&gt;0,D5/B5*100,0)</f>
        <v>94.461871391629742</v>
      </c>
      <c r="F5" s="7">
        <f t="shared" si="0"/>
        <v>94.461871391629742</v>
      </c>
      <c r="G5" s="8"/>
    </row>
    <row r="6" spans="1:7" ht="15.75" customHeight="1" x14ac:dyDescent="0.35">
      <c r="A6" s="6" t="s">
        <v>6</v>
      </c>
      <c r="B6" s="7">
        <v>22827100</v>
      </c>
      <c r="C6" s="7">
        <v>22827100</v>
      </c>
      <c r="D6" s="7">
        <v>20983227.079999998</v>
      </c>
      <c r="E6" s="7">
        <f t="shared" si="1"/>
        <v>91.922439030801101</v>
      </c>
      <c r="F6" s="7">
        <f t="shared" si="0"/>
        <v>91.922439030801101</v>
      </c>
      <c r="G6" s="8"/>
    </row>
    <row r="7" spans="1:7" ht="15.75" customHeight="1" x14ac:dyDescent="0.35">
      <c r="A7" s="6" t="s">
        <v>7</v>
      </c>
      <c r="B7" s="7">
        <v>14243600</v>
      </c>
      <c r="C7" s="7">
        <v>14243600</v>
      </c>
      <c r="D7" s="7">
        <v>12413359.050000001</v>
      </c>
      <c r="E7" s="7">
        <f t="shared" si="1"/>
        <v>87.150432825970967</v>
      </c>
      <c r="F7" s="7">
        <f t="shared" si="0"/>
        <v>87.150432825970967</v>
      </c>
      <c r="G7" s="8"/>
    </row>
    <row r="8" spans="1:7" ht="15.75" customHeight="1" x14ac:dyDescent="0.35">
      <c r="A8" s="6" t="s">
        <v>8</v>
      </c>
      <c r="B8" s="7">
        <v>9921300</v>
      </c>
      <c r="C8" s="7">
        <v>14590914.98</v>
      </c>
      <c r="D8" s="7">
        <v>10862145.689999999</v>
      </c>
      <c r="E8" s="7">
        <f t="shared" si="1"/>
        <v>109.48308880892625</v>
      </c>
      <c r="F8" s="7">
        <f t="shared" si="0"/>
        <v>74.44458215875369</v>
      </c>
      <c r="G8" s="8"/>
    </row>
    <row r="9" spans="1:7" ht="15.75" customHeight="1" x14ac:dyDescent="0.35">
      <c r="A9" s="6" t="s">
        <v>9</v>
      </c>
      <c r="B9" s="7">
        <v>4862400</v>
      </c>
      <c r="C9" s="7">
        <v>4862400</v>
      </c>
      <c r="D9" s="7">
        <v>3640442.97</v>
      </c>
      <c r="E9" s="7">
        <f t="shared" si="1"/>
        <v>74.869261475814426</v>
      </c>
      <c r="F9" s="7">
        <f t="shared" si="0"/>
        <v>74.869261475814426</v>
      </c>
      <c r="G9" s="8"/>
    </row>
    <row r="10" spans="1:7" ht="15.75" customHeight="1" x14ac:dyDescent="0.35">
      <c r="A10" s="6" t="s">
        <v>10</v>
      </c>
      <c r="B10" s="7">
        <v>5399100</v>
      </c>
      <c r="C10" s="7">
        <v>5399100</v>
      </c>
      <c r="D10" s="7">
        <v>4549257.4000000004</v>
      </c>
      <c r="E10" s="7">
        <f t="shared" si="1"/>
        <v>84.259550665851719</v>
      </c>
      <c r="F10" s="7">
        <f t="shared" si="0"/>
        <v>84.259550665851719</v>
      </c>
      <c r="G10" s="8"/>
    </row>
    <row r="11" spans="1:7" ht="15.75" customHeight="1" x14ac:dyDescent="0.35">
      <c r="A11" s="6" t="s">
        <v>11</v>
      </c>
      <c r="B11" s="7">
        <v>13423600</v>
      </c>
      <c r="C11" s="7">
        <v>13423600</v>
      </c>
      <c r="D11" s="7">
        <v>11651146</v>
      </c>
      <c r="E11" s="7">
        <f t="shared" si="1"/>
        <v>86.795986173604703</v>
      </c>
      <c r="F11" s="7">
        <f t="shared" si="0"/>
        <v>86.795986173604703</v>
      </c>
      <c r="G11" s="8"/>
    </row>
    <row r="12" spans="1:7" ht="15.75" customHeight="1" x14ac:dyDescent="0.35">
      <c r="A12" s="6" t="s">
        <v>12</v>
      </c>
      <c r="B12" s="7">
        <v>9348900</v>
      </c>
      <c r="C12" s="7">
        <v>9348900</v>
      </c>
      <c r="D12" s="7">
        <v>6641397.5299999993</v>
      </c>
      <c r="E12" s="7">
        <f t="shared" si="1"/>
        <v>71.03934719592678</v>
      </c>
      <c r="F12" s="7">
        <f t="shared" si="0"/>
        <v>71.03934719592678</v>
      </c>
      <c r="G12" s="8"/>
    </row>
    <row r="13" spans="1:7" ht="15.75" customHeight="1" x14ac:dyDescent="0.35">
      <c r="A13" s="6" t="s">
        <v>13</v>
      </c>
      <c r="B13" s="7">
        <v>6434900</v>
      </c>
      <c r="C13" s="7">
        <v>6434900</v>
      </c>
      <c r="D13" s="7">
        <v>3880132</v>
      </c>
      <c r="E13" s="7">
        <f t="shared" si="1"/>
        <v>60.298248613032058</v>
      </c>
      <c r="F13" s="7">
        <f t="shared" si="0"/>
        <v>60.298248613032058</v>
      </c>
      <c r="G13" s="8"/>
    </row>
    <row r="14" spans="1:7" ht="15.75" customHeight="1" x14ac:dyDescent="0.35">
      <c r="A14" s="6" t="s">
        <v>14</v>
      </c>
      <c r="B14" s="7">
        <v>5877400</v>
      </c>
      <c r="C14" s="7">
        <v>5877400</v>
      </c>
      <c r="D14" s="7">
        <v>4785881.49</v>
      </c>
      <c r="E14" s="7">
        <f t="shared" si="1"/>
        <v>81.428548167557096</v>
      </c>
      <c r="F14" s="7">
        <f t="shared" si="0"/>
        <v>81.428548167557096</v>
      </c>
      <c r="G14" s="8"/>
    </row>
    <row r="15" spans="1:7" ht="15.75" customHeight="1" x14ac:dyDescent="0.35">
      <c r="A15" s="6" t="s">
        <v>15</v>
      </c>
      <c r="B15" s="7">
        <v>16857200</v>
      </c>
      <c r="C15" s="7">
        <v>16857200</v>
      </c>
      <c r="D15" s="7">
        <v>14809550.619999999</v>
      </c>
      <c r="E15" s="7">
        <f t="shared" si="1"/>
        <v>87.852968583157349</v>
      </c>
      <c r="F15" s="7">
        <f t="shared" si="0"/>
        <v>87.852968583157349</v>
      </c>
      <c r="G15" s="8"/>
    </row>
    <row r="16" spans="1:7" ht="15.75" customHeight="1" x14ac:dyDescent="0.35">
      <c r="A16" s="6" t="s">
        <v>16</v>
      </c>
      <c r="B16" s="7">
        <v>5742900</v>
      </c>
      <c r="C16" s="7">
        <v>5742900</v>
      </c>
      <c r="D16" s="7">
        <v>4180444.18</v>
      </c>
      <c r="E16" s="7">
        <f t="shared" si="1"/>
        <v>72.793260896062975</v>
      </c>
      <c r="F16" s="7">
        <f t="shared" si="0"/>
        <v>72.793260896062975</v>
      </c>
      <c r="G16" s="8"/>
    </row>
    <row r="17" spans="1:7" ht="15.75" customHeight="1" x14ac:dyDescent="0.35">
      <c r="A17" s="6" t="s">
        <v>17</v>
      </c>
      <c r="B17" s="7">
        <v>13512200</v>
      </c>
      <c r="C17" s="7">
        <v>13512200</v>
      </c>
      <c r="D17" s="7">
        <v>10609005.310000001</v>
      </c>
      <c r="E17" s="7">
        <f t="shared" si="1"/>
        <v>78.514270881129647</v>
      </c>
      <c r="F17" s="7">
        <f t="shared" si="0"/>
        <v>78.514270881129647</v>
      </c>
      <c r="G17" s="8"/>
    </row>
    <row r="18" spans="1:7" ht="15.75" customHeight="1" x14ac:dyDescent="0.35">
      <c r="A18" s="6" t="s">
        <v>18</v>
      </c>
      <c r="B18" s="7">
        <v>7677500</v>
      </c>
      <c r="C18" s="7">
        <v>7677500</v>
      </c>
      <c r="D18" s="7">
        <v>5887687.1100000003</v>
      </c>
      <c r="E18" s="7">
        <f t="shared" si="1"/>
        <v>76.687555975252366</v>
      </c>
      <c r="F18" s="7">
        <f t="shared" si="0"/>
        <v>76.687555975252366</v>
      </c>
      <c r="G18" s="8"/>
    </row>
    <row r="19" spans="1:7" ht="15.75" customHeight="1" x14ac:dyDescent="0.35">
      <c r="A19" s="6" t="s">
        <v>19</v>
      </c>
      <c r="B19" s="7">
        <v>14254000</v>
      </c>
      <c r="C19" s="7">
        <v>14254000</v>
      </c>
      <c r="D19" s="7">
        <v>11875348</v>
      </c>
      <c r="E19" s="7">
        <f t="shared" si="1"/>
        <v>83.312389504700434</v>
      </c>
      <c r="F19" s="7">
        <f t="shared" si="0"/>
        <v>83.312389504700434</v>
      </c>
      <c r="G19" s="8"/>
    </row>
    <row r="20" spans="1:7" ht="15.75" customHeight="1" x14ac:dyDescent="0.35">
      <c r="A20" s="6" t="s">
        <v>20</v>
      </c>
      <c r="B20" s="7">
        <v>9670400</v>
      </c>
      <c r="C20" s="7">
        <v>9670400</v>
      </c>
      <c r="D20" s="7">
        <v>7859496.3000000007</v>
      </c>
      <c r="E20" s="7">
        <f t="shared" si="1"/>
        <v>81.273745656849769</v>
      </c>
      <c r="F20" s="7">
        <f t="shared" si="0"/>
        <v>81.273745656849769</v>
      </c>
      <c r="G20" s="8"/>
    </row>
    <row r="21" spans="1:7" ht="15.75" customHeight="1" x14ac:dyDescent="0.35">
      <c r="A21" s="6" t="s">
        <v>21</v>
      </c>
      <c r="B21" s="7">
        <v>12421300</v>
      </c>
      <c r="C21" s="7">
        <v>12421300</v>
      </c>
      <c r="D21" s="7">
        <v>10022129.66</v>
      </c>
      <c r="E21" s="7">
        <f t="shared" si="1"/>
        <v>80.685030230330156</v>
      </c>
      <c r="F21" s="7">
        <f t="shared" si="0"/>
        <v>80.685030230330156</v>
      </c>
      <c r="G21" s="8"/>
    </row>
    <row r="22" spans="1:7" ht="15.75" customHeight="1" x14ac:dyDescent="0.35">
      <c r="A22" s="6" t="s">
        <v>22</v>
      </c>
      <c r="B22" s="7">
        <v>13237000</v>
      </c>
      <c r="C22" s="7">
        <v>13237000</v>
      </c>
      <c r="D22" s="7">
        <v>11150951.65</v>
      </c>
      <c r="E22" s="7">
        <f t="shared" si="1"/>
        <v>84.240776988743676</v>
      </c>
      <c r="F22" s="7">
        <f t="shared" si="0"/>
        <v>84.240776988743676</v>
      </c>
      <c r="G22" s="8"/>
    </row>
    <row r="23" spans="1:7" ht="15.75" customHeight="1" x14ac:dyDescent="0.35">
      <c r="A23" s="6" t="s">
        <v>23</v>
      </c>
      <c r="B23" s="7">
        <v>9828900</v>
      </c>
      <c r="C23" s="7">
        <v>9828900</v>
      </c>
      <c r="D23" s="7">
        <v>7257156</v>
      </c>
      <c r="E23" s="7">
        <f t="shared" si="1"/>
        <v>73.834874706223488</v>
      </c>
      <c r="F23" s="7">
        <f t="shared" si="0"/>
        <v>73.834874706223488</v>
      </c>
      <c r="G23" s="8"/>
    </row>
    <row r="24" spans="1:7" ht="15.75" customHeight="1" x14ac:dyDescent="0.35">
      <c r="A24" s="6" t="s">
        <v>24</v>
      </c>
      <c r="B24" s="7">
        <v>8345300</v>
      </c>
      <c r="C24" s="7">
        <v>8345300</v>
      </c>
      <c r="D24" s="7">
        <v>6464166</v>
      </c>
      <c r="E24" s="7">
        <f t="shared" si="1"/>
        <v>77.458761218889677</v>
      </c>
      <c r="F24" s="7">
        <f t="shared" si="0"/>
        <v>77.458761218889677</v>
      </c>
      <c r="G24" s="8"/>
    </row>
    <row r="25" spans="1:7" ht="15.75" customHeight="1" x14ac:dyDescent="0.35">
      <c r="A25" s="6" t="s">
        <v>25</v>
      </c>
      <c r="B25" s="7">
        <v>6415000</v>
      </c>
      <c r="C25" s="7">
        <v>6415000</v>
      </c>
      <c r="D25" s="7">
        <v>5914705</v>
      </c>
      <c r="E25" s="7">
        <f t="shared" si="1"/>
        <v>92.201169134840228</v>
      </c>
      <c r="F25" s="7">
        <f t="shared" si="0"/>
        <v>92.201169134840228</v>
      </c>
      <c r="G25" s="8"/>
    </row>
    <row r="26" spans="1:7" ht="15.75" customHeight="1" x14ac:dyDescent="0.35">
      <c r="A26" s="6" t="s">
        <v>26</v>
      </c>
      <c r="B26" s="7">
        <v>12696100</v>
      </c>
      <c r="C26" s="7">
        <v>12696100</v>
      </c>
      <c r="D26" s="7">
        <v>9717693.5199999996</v>
      </c>
      <c r="E26" s="7">
        <f t="shared" si="1"/>
        <v>76.540776458912575</v>
      </c>
      <c r="F26" s="7">
        <f t="shared" si="0"/>
        <v>76.540776458912575</v>
      </c>
      <c r="G26" s="8"/>
    </row>
    <row r="27" spans="1:7" ht="15.75" customHeight="1" x14ac:dyDescent="0.35">
      <c r="A27" s="6" t="s">
        <v>27</v>
      </c>
      <c r="B27" s="7">
        <v>7624600</v>
      </c>
      <c r="C27" s="7">
        <v>7624600</v>
      </c>
      <c r="D27" s="7">
        <v>6733206.6100000003</v>
      </c>
      <c r="E27" s="7">
        <f t="shared" si="1"/>
        <v>88.30898158591927</v>
      </c>
      <c r="F27" s="7">
        <f t="shared" si="0"/>
        <v>88.30898158591927</v>
      </c>
      <c r="G27" s="8"/>
    </row>
    <row r="28" spans="1:7" ht="15.75" customHeight="1" x14ac:dyDescent="0.35">
      <c r="A28" s="6" t="s">
        <v>28</v>
      </c>
      <c r="B28" s="7">
        <v>28343000</v>
      </c>
      <c r="C28" s="7">
        <v>28343000</v>
      </c>
      <c r="D28" s="7">
        <v>25190888.620000001</v>
      </c>
      <c r="E28" s="7">
        <f t="shared" si="1"/>
        <v>88.878695339237197</v>
      </c>
      <c r="F28" s="7">
        <f t="shared" si="0"/>
        <v>88.878695339237197</v>
      </c>
      <c r="G28" s="8"/>
    </row>
    <row r="29" spans="1:7" ht="15.75" customHeight="1" x14ac:dyDescent="0.35">
      <c r="A29" s="6" t="s">
        <v>29</v>
      </c>
      <c r="B29" s="7">
        <v>11112700</v>
      </c>
      <c r="C29" s="7">
        <v>11112700</v>
      </c>
      <c r="D29" s="7">
        <v>9588885.5399999991</v>
      </c>
      <c r="E29" s="7">
        <f t="shared" si="1"/>
        <v>86.28763072880578</v>
      </c>
      <c r="F29" s="7">
        <f t="shared" si="0"/>
        <v>86.28763072880578</v>
      </c>
      <c r="G29" s="8"/>
    </row>
    <row r="30" spans="1:7" ht="15.75" customHeight="1" x14ac:dyDescent="0.35">
      <c r="A30" s="6" t="s">
        <v>30</v>
      </c>
      <c r="B30" s="7">
        <v>10649400</v>
      </c>
      <c r="C30" s="7">
        <v>10649400</v>
      </c>
      <c r="D30" s="7">
        <v>8893198.3300000001</v>
      </c>
      <c r="E30" s="7">
        <f t="shared" si="1"/>
        <v>83.508914398933271</v>
      </c>
      <c r="F30" s="7">
        <f t="shared" si="0"/>
        <v>83.508914398933271</v>
      </c>
      <c r="G30" s="8"/>
    </row>
    <row r="31" spans="1:7" ht="15.75" customHeight="1" x14ac:dyDescent="0.35">
      <c r="A31" s="6" t="s">
        <v>31</v>
      </c>
      <c r="B31" s="7">
        <v>8722900</v>
      </c>
      <c r="C31" s="7">
        <v>4053285.0199999996</v>
      </c>
      <c r="D31" s="7">
        <v>4053285.02</v>
      </c>
      <c r="E31" s="7">
        <f t="shared" si="1"/>
        <v>46.467172843893664</v>
      </c>
      <c r="F31" s="7">
        <f t="shared" si="0"/>
        <v>100.00000000000003</v>
      </c>
      <c r="G31" s="8"/>
    </row>
    <row r="32" spans="1:7" ht="15.75" customHeight="1" x14ac:dyDescent="0.35">
      <c r="A32" s="6" t="s">
        <v>32</v>
      </c>
      <c r="B32" s="7">
        <v>7371600</v>
      </c>
      <c r="C32" s="7">
        <v>7371600</v>
      </c>
      <c r="D32" s="7">
        <v>5257466.41</v>
      </c>
      <c r="E32" s="7">
        <f t="shared" si="1"/>
        <v>71.320560122632813</v>
      </c>
      <c r="F32" s="7">
        <f t="shared" si="0"/>
        <v>71.320560122632813</v>
      </c>
      <c r="G32" s="8"/>
    </row>
    <row r="33" spans="1:7" ht="15.75" customHeight="1" x14ac:dyDescent="0.35">
      <c r="A33" s="6" t="s">
        <v>33</v>
      </c>
      <c r="B33" s="7">
        <v>16958800</v>
      </c>
      <c r="C33" s="7">
        <v>16958800</v>
      </c>
      <c r="D33" s="7">
        <v>15332106</v>
      </c>
      <c r="E33" s="7">
        <f t="shared" si="1"/>
        <v>90.407965186216018</v>
      </c>
      <c r="F33" s="7">
        <f t="shared" si="0"/>
        <v>90.407965186216018</v>
      </c>
      <c r="G33" s="8"/>
    </row>
    <row r="34" spans="1:7" ht="15.75" customHeight="1" x14ac:dyDescent="0.35">
      <c r="A34" s="6" t="s">
        <v>34</v>
      </c>
      <c r="B34" s="7">
        <v>8340100</v>
      </c>
      <c r="C34" s="7">
        <v>8340100</v>
      </c>
      <c r="D34" s="7">
        <v>6850807.0700000003</v>
      </c>
      <c r="E34" s="7">
        <f t="shared" si="1"/>
        <v>82.142984736394055</v>
      </c>
      <c r="F34" s="7">
        <f t="shared" si="0"/>
        <v>82.142984736394055</v>
      </c>
      <c r="G34" s="8"/>
    </row>
    <row r="35" spans="1:7" ht="16.5" customHeight="1" x14ac:dyDescent="0.35">
      <c r="A35" s="6" t="s">
        <v>35</v>
      </c>
      <c r="B35" s="7">
        <v>14153900</v>
      </c>
      <c r="C35" s="7">
        <v>14153900</v>
      </c>
      <c r="D35" s="7">
        <v>11545240.039999997</v>
      </c>
      <c r="E35" s="7">
        <f t="shared" si="1"/>
        <v>81.569320399324553</v>
      </c>
      <c r="F35" s="7">
        <f t="shared" si="0"/>
        <v>81.569320399324553</v>
      </c>
      <c r="G35" s="8"/>
    </row>
    <row r="36" spans="1:7" ht="15.75" hidden="1" customHeight="1" x14ac:dyDescent="0.35">
      <c r="A36" s="9" t="s">
        <v>36</v>
      </c>
      <c r="B36" s="7">
        <v>0</v>
      </c>
      <c r="C36" s="18">
        <v>0</v>
      </c>
      <c r="D36" s="7">
        <v>0</v>
      </c>
      <c r="E36" s="7">
        <f t="shared" si="1"/>
        <v>0</v>
      </c>
      <c r="F36" s="7">
        <f>IF(C36&gt;0,D36/C36*100,0)</f>
        <v>0</v>
      </c>
      <c r="G36" s="8"/>
    </row>
    <row r="37" spans="1:7" ht="18" customHeight="1" x14ac:dyDescent="0.35">
      <c r="A37" s="10" t="s">
        <v>37</v>
      </c>
      <c r="B37" s="11">
        <f>SUM(B4:B36)</f>
        <v>469049400</v>
      </c>
      <c r="C37" s="11">
        <f>SUM(C4:C36)</f>
        <v>469049400</v>
      </c>
      <c r="D37" s="11">
        <f>SUM(D4:D36)</f>
        <v>392654434.18000007</v>
      </c>
      <c r="E37" s="20">
        <f t="shared" si="1"/>
        <v>83.712810245573294</v>
      </c>
      <c r="F37" s="20">
        <f>IF(C37&gt;0,D37/C37*100,0)</f>
        <v>83.712810245573294</v>
      </c>
    </row>
    <row r="38" spans="1:7" ht="3.75" customHeight="1" x14ac:dyDescent="0.35"/>
    <row r="39" spans="1:7" ht="5.25" customHeight="1" x14ac:dyDescent="0.35"/>
    <row r="40" spans="1:7" ht="16.5" x14ac:dyDescent="0.35">
      <c r="A40" s="12"/>
      <c r="B40" s="12"/>
      <c r="C40" s="13"/>
      <c r="D40" s="17"/>
      <c r="E40" s="21"/>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3">
    <mergeCell ref="C2:E2"/>
    <mergeCell ref="D44:E44"/>
    <mergeCell ref="A1:F1"/>
  </mergeCells>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7" workbookViewId="0">
      <selection activeCell="E4" sqref="E4:E37"/>
    </sheetView>
  </sheetViews>
  <sheetFormatPr defaultColWidth="9.08984375" defaultRowHeight="12.5" x14ac:dyDescent="0.35"/>
  <cols>
    <col min="1" max="1" width="43.6328125" style="3" customWidth="1"/>
    <col min="2" max="2" width="19.453125" style="3" customWidth="1"/>
    <col min="3" max="4" width="19.36328125" style="3" customWidth="1"/>
    <col min="5" max="5" width="20.54296875" style="3" customWidth="1"/>
    <col min="6" max="6" width="18.36328125" style="3" customWidth="1"/>
    <col min="7" max="16384" width="9.08984375" style="3"/>
  </cols>
  <sheetData>
    <row r="1" spans="1:7" s="1" customFormat="1" ht="62.5" customHeight="1" x14ac:dyDescent="0.35">
      <c r="A1" s="46" t="s">
        <v>53</v>
      </c>
      <c r="B1" s="46"/>
      <c r="C1" s="46"/>
      <c r="D1" s="46"/>
      <c r="E1" s="46"/>
      <c r="F1" s="46"/>
    </row>
    <row r="2" spans="1:7" ht="15.5" x14ac:dyDescent="0.35">
      <c r="A2" s="2" t="s">
        <v>0</v>
      </c>
      <c r="B2" s="2"/>
      <c r="C2" s="44" t="s">
        <v>1</v>
      </c>
      <c r="D2" s="44"/>
      <c r="E2" s="44"/>
    </row>
    <row r="3" spans="1:7" ht="38.5" customHeight="1" x14ac:dyDescent="0.35">
      <c r="A3" s="4" t="s">
        <v>2</v>
      </c>
      <c r="B3" s="4" t="s">
        <v>38</v>
      </c>
      <c r="C3" s="5" t="s">
        <v>41</v>
      </c>
      <c r="D3" s="5" t="s">
        <v>3</v>
      </c>
      <c r="E3" s="19" t="s">
        <v>39</v>
      </c>
      <c r="F3" s="19" t="s">
        <v>40</v>
      </c>
    </row>
    <row r="4" spans="1:7" ht="15.75" customHeight="1" x14ac:dyDescent="0.35">
      <c r="A4" s="6" t="s">
        <v>4</v>
      </c>
      <c r="B4" s="7">
        <v>65233740</v>
      </c>
      <c r="C4" s="7">
        <v>65233740</v>
      </c>
      <c r="D4" s="7">
        <v>64911297</v>
      </c>
      <c r="E4" s="7">
        <f>IF(B4&gt;0,D4/B4*100,0)</f>
        <v>99.505711308289236</v>
      </c>
      <c r="F4" s="7">
        <f t="shared" ref="F4:F35" si="0">IF(C4&gt;0,D4/C4*100,0)</f>
        <v>99.505711308289236</v>
      </c>
      <c r="G4" s="8"/>
    </row>
    <row r="5" spans="1:7" ht="15.75" customHeight="1" x14ac:dyDescent="0.35">
      <c r="A5" s="6" t="s">
        <v>5</v>
      </c>
      <c r="B5" s="7">
        <v>22079112</v>
      </c>
      <c r="C5" s="7">
        <v>25089900</v>
      </c>
      <c r="D5" s="7">
        <v>25089900</v>
      </c>
      <c r="E5" s="7">
        <f t="shared" ref="E5:E37" si="1">IF(B5&gt;0,D5/B5*100,0)</f>
        <v>113.63636363636364</v>
      </c>
      <c r="F5" s="7">
        <f t="shared" si="0"/>
        <v>100</v>
      </c>
      <c r="G5" s="8"/>
    </row>
    <row r="6" spans="1:7" ht="15.75" customHeight="1" x14ac:dyDescent="0.35">
      <c r="A6" s="6" t="s">
        <v>6</v>
      </c>
      <c r="B6" s="7">
        <v>27097092</v>
      </c>
      <c r="C6" s="7">
        <v>20071920</v>
      </c>
      <c r="D6" s="7">
        <v>14046748</v>
      </c>
      <c r="E6" s="7">
        <f t="shared" si="1"/>
        <v>51.838581055118382</v>
      </c>
      <c r="F6" s="7">
        <f t="shared" si="0"/>
        <v>69.98208442440982</v>
      </c>
      <c r="G6" s="8"/>
    </row>
    <row r="7" spans="1:7" ht="15.75" customHeight="1" x14ac:dyDescent="0.35">
      <c r="A7" s="6" t="s">
        <v>7</v>
      </c>
      <c r="B7" s="7">
        <v>5017980</v>
      </c>
      <c r="C7" s="7">
        <v>5017980</v>
      </c>
      <c r="D7" s="7">
        <v>0</v>
      </c>
      <c r="E7" s="7">
        <f t="shared" si="1"/>
        <v>0</v>
      </c>
      <c r="F7" s="7">
        <f t="shared" si="0"/>
        <v>0</v>
      </c>
      <c r="G7" s="8"/>
    </row>
    <row r="8" spans="1:7" ht="15.75" customHeight="1" x14ac:dyDescent="0.35">
      <c r="A8" s="6" t="s">
        <v>8</v>
      </c>
      <c r="B8" s="7">
        <v>7025172</v>
      </c>
      <c r="C8" s="7">
        <v>10035960</v>
      </c>
      <c r="D8" s="7">
        <v>0</v>
      </c>
      <c r="E8" s="7">
        <f t="shared" si="1"/>
        <v>0</v>
      </c>
      <c r="F8" s="7">
        <f t="shared" si="0"/>
        <v>0</v>
      </c>
      <c r="G8" s="8"/>
    </row>
    <row r="9" spans="1:7" ht="15.75" customHeight="1" x14ac:dyDescent="0.35">
      <c r="A9" s="6" t="s">
        <v>9</v>
      </c>
      <c r="B9" s="7">
        <v>2007192</v>
      </c>
      <c r="C9" s="7">
        <v>3010788</v>
      </c>
      <c r="D9" s="7">
        <v>2239100</v>
      </c>
      <c r="E9" s="7">
        <f t="shared" si="1"/>
        <v>111.55385234696034</v>
      </c>
      <c r="F9" s="7">
        <f t="shared" si="0"/>
        <v>74.369234897973556</v>
      </c>
      <c r="G9" s="8"/>
    </row>
    <row r="10" spans="1:7" ht="15.75" customHeight="1" x14ac:dyDescent="0.35">
      <c r="A10" s="6" t="s">
        <v>10</v>
      </c>
      <c r="B10" s="7">
        <v>2007192</v>
      </c>
      <c r="C10" s="7">
        <v>2007192</v>
      </c>
      <c r="D10" s="7">
        <v>2007192</v>
      </c>
      <c r="E10" s="7">
        <f t="shared" si="1"/>
        <v>100</v>
      </c>
      <c r="F10" s="7">
        <f t="shared" si="0"/>
        <v>100</v>
      </c>
      <c r="G10" s="8"/>
    </row>
    <row r="11" spans="1:7" ht="15.75" customHeight="1" x14ac:dyDescent="0.35">
      <c r="A11" s="6" t="s">
        <v>11</v>
      </c>
      <c r="B11" s="7">
        <v>18064728</v>
      </c>
      <c r="C11" s="7">
        <v>18064728</v>
      </c>
      <c r="D11" s="7">
        <v>18064728</v>
      </c>
      <c r="E11" s="7">
        <f t="shared" si="1"/>
        <v>100</v>
      </c>
      <c r="F11" s="7">
        <f t="shared" si="0"/>
        <v>100</v>
      </c>
      <c r="G11" s="8"/>
    </row>
    <row r="12" spans="1:7" ht="15.75" customHeight="1" x14ac:dyDescent="0.35">
      <c r="A12" s="6" t="s">
        <v>12</v>
      </c>
      <c r="B12" s="7">
        <v>15053940</v>
      </c>
      <c r="C12" s="7">
        <v>17061132</v>
      </c>
      <c r="D12" s="7">
        <v>15053940</v>
      </c>
      <c r="E12" s="7">
        <f t="shared" si="1"/>
        <v>100</v>
      </c>
      <c r="F12" s="7">
        <f t="shared" si="0"/>
        <v>88.235294117647058</v>
      </c>
      <c r="G12" s="8"/>
    </row>
    <row r="13" spans="1:7" ht="15.75" customHeight="1" x14ac:dyDescent="0.35">
      <c r="A13" s="6" t="s">
        <v>13</v>
      </c>
      <c r="B13" s="7">
        <v>2007192</v>
      </c>
      <c r="C13" s="7">
        <v>3010788</v>
      </c>
      <c r="D13" s="7">
        <v>2371600</v>
      </c>
      <c r="E13" s="7">
        <f t="shared" si="1"/>
        <v>118.15511420930333</v>
      </c>
      <c r="F13" s="7">
        <f t="shared" si="0"/>
        <v>78.770076139535561</v>
      </c>
      <c r="G13" s="8"/>
    </row>
    <row r="14" spans="1:7" ht="15.75" customHeight="1" x14ac:dyDescent="0.35">
      <c r="A14" s="6" t="s">
        <v>14</v>
      </c>
      <c r="B14" s="7">
        <v>3010788</v>
      </c>
      <c r="C14" s="7">
        <v>5017980</v>
      </c>
      <c r="D14" s="7">
        <v>3377822.94</v>
      </c>
      <c r="E14" s="7">
        <f t="shared" si="1"/>
        <v>112.19066038525463</v>
      </c>
      <c r="F14" s="7">
        <f t="shared" si="0"/>
        <v>67.31439623115277</v>
      </c>
      <c r="G14" s="8"/>
    </row>
    <row r="15" spans="1:7" ht="15.75" customHeight="1" x14ac:dyDescent="0.35">
      <c r="A15" s="6" t="s">
        <v>15</v>
      </c>
      <c r="B15" s="7">
        <v>14050344</v>
      </c>
      <c r="C15" s="7">
        <v>10035960</v>
      </c>
      <c r="D15" s="7">
        <v>0</v>
      </c>
      <c r="E15" s="7">
        <f t="shared" si="1"/>
        <v>0</v>
      </c>
      <c r="F15" s="7">
        <f t="shared" si="0"/>
        <v>0</v>
      </c>
      <c r="G15" s="8"/>
    </row>
    <row r="16" spans="1:7" ht="15.75" customHeight="1" x14ac:dyDescent="0.35">
      <c r="A16" s="6" t="s">
        <v>16</v>
      </c>
      <c r="B16" s="7">
        <v>3010788</v>
      </c>
      <c r="C16" s="7">
        <v>3010788</v>
      </c>
      <c r="D16" s="7">
        <v>1003596</v>
      </c>
      <c r="E16" s="7">
        <f t="shared" si="1"/>
        <v>33.333333333333329</v>
      </c>
      <c r="F16" s="7">
        <f t="shared" si="0"/>
        <v>33.333333333333329</v>
      </c>
      <c r="G16" s="8"/>
    </row>
    <row r="17" spans="1:7" ht="15.75" customHeight="1" x14ac:dyDescent="0.35">
      <c r="A17" s="6" t="s">
        <v>17</v>
      </c>
      <c r="B17" s="7">
        <v>27097092</v>
      </c>
      <c r="C17" s="7">
        <v>27097092</v>
      </c>
      <c r="D17" s="7">
        <v>26426401.649999999</v>
      </c>
      <c r="E17" s="7">
        <f t="shared" si="1"/>
        <v>97.524862261972615</v>
      </c>
      <c r="F17" s="7">
        <f t="shared" si="0"/>
        <v>97.524862261972615</v>
      </c>
      <c r="G17" s="8"/>
    </row>
    <row r="18" spans="1:7" ht="15.75" customHeight="1" x14ac:dyDescent="0.35">
      <c r="A18" s="6" t="s">
        <v>18</v>
      </c>
      <c r="B18" s="7">
        <v>10035960</v>
      </c>
      <c r="C18" s="7">
        <v>17061132</v>
      </c>
      <c r="D18" s="7">
        <v>16084572.619999999</v>
      </c>
      <c r="E18" s="7">
        <f t="shared" si="1"/>
        <v>160.26939744678137</v>
      </c>
      <c r="F18" s="7">
        <f t="shared" si="0"/>
        <v>94.276116145165517</v>
      </c>
      <c r="G18" s="8"/>
    </row>
    <row r="19" spans="1:7" ht="15.75" customHeight="1" x14ac:dyDescent="0.35">
      <c r="A19" s="6" t="s">
        <v>19</v>
      </c>
      <c r="B19" s="7">
        <v>7025172</v>
      </c>
      <c r="C19" s="7">
        <v>17908468</v>
      </c>
      <c r="D19" s="7">
        <v>6250749.4500000002</v>
      </c>
      <c r="E19" s="7">
        <f t="shared" si="1"/>
        <v>88.976461359237902</v>
      </c>
      <c r="F19" s="7">
        <f t="shared" si="0"/>
        <v>34.903875920598011</v>
      </c>
      <c r="G19" s="8"/>
    </row>
    <row r="20" spans="1:7" ht="15.75" customHeight="1" x14ac:dyDescent="0.35">
      <c r="A20" s="6" t="s">
        <v>20</v>
      </c>
      <c r="B20" s="7">
        <v>8028768</v>
      </c>
      <c r="C20" s="7">
        <v>8028768</v>
      </c>
      <c r="D20" s="7">
        <v>0</v>
      </c>
      <c r="E20" s="7">
        <f t="shared" si="1"/>
        <v>0</v>
      </c>
      <c r="F20" s="7">
        <f t="shared" si="0"/>
        <v>0</v>
      </c>
      <c r="G20" s="8"/>
    </row>
    <row r="21" spans="1:7" ht="15.75" customHeight="1" x14ac:dyDescent="0.35">
      <c r="A21" s="6" t="s">
        <v>21</v>
      </c>
      <c r="B21" s="7">
        <v>5017980</v>
      </c>
      <c r="C21" s="7">
        <v>2007192</v>
      </c>
      <c r="D21" s="7">
        <v>1455300</v>
      </c>
      <c r="E21" s="7">
        <f t="shared" si="1"/>
        <v>29.001709851374457</v>
      </c>
      <c r="F21" s="7">
        <f t="shared" si="0"/>
        <v>72.504274628436136</v>
      </c>
      <c r="G21" s="8"/>
    </row>
    <row r="22" spans="1:7" ht="15.75" customHeight="1" x14ac:dyDescent="0.35">
      <c r="A22" s="6" t="s">
        <v>22</v>
      </c>
      <c r="B22" s="7">
        <v>4014384</v>
      </c>
      <c r="C22" s="7">
        <v>9032364</v>
      </c>
      <c r="D22" s="7">
        <v>4014384</v>
      </c>
      <c r="E22" s="7">
        <f t="shared" si="1"/>
        <v>100</v>
      </c>
      <c r="F22" s="7">
        <f t="shared" si="0"/>
        <v>44.444444444444443</v>
      </c>
      <c r="G22" s="8"/>
    </row>
    <row r="23" spans="1:7" ht="15.75" customHeight="1" x14ac:dyDescent="0.35">
      <c r="A23" s="6" t="s">
        <v>23</v>
      </c>
      <c r="B23" s="7">
        <v>15053940</v>
      </c>
      <c r="C23" s="7">
        <v>10035960</v>
      </c>
      <c r="D23" s="7">
        <v>6196890.7000000002</v>
      </c>
      <c r="E23" s="7">
        <f t="shared" si="1"/>
        <v>41.16457684832011</v>
      </c>
      <c r="F23" s="7">
        <f t="shared" si="0"/>
        <v>61.746865272480164</v>
      </c>
      <c r="G23" s="8"/>
    </row>
    <row r="24" spans="1:7" ht="15.75" customHeight="1" x14ac:dyDescent="0.35">
      <c r="A24" s="6" t="s">
        <v>24</v>
      </c>
      <c r="B24" s="7">
        <v>1003596</v>
      </c>
      <c r="C24" s="7">
        <v>2007192</v>
      </c>
      <c r="D24" s="7">
        <v>1232748</v>
      </c>
      <c r="E24" s="7">
        <f t="shared" si="1"/>
        <v>122.8330922004472</v>
      </c>
      <c r="F24" s="7">
        <f t="shared" si="0"/>
        <v>61.416546100223599</v>
      </c>
      <c r="G24" s="8"/>
    </row>
    <row r="25" spans="1:7" ht="15.75" customHeight="1" x14ac:dyDescent="0.35">
      <c r="A25" s="6" t="s">
        <v>25</v>
      </c>
      <c r="B25" s="7">
        <v>7025172</v>
      </c>
      <c r="C25" s="7">
        <v>3010788</v>
      </c>
      <c r="D25" s="7">
        <v>3000000</v>
      </c>
      <c r="E25" s="7">
        <f t="shared" si="1"/>
        <v>42.703580780655621</v>
      </c>
      <c r="F25" s="7">
        <f t="shared" si="0"/>
        <v>99.641688488196451</v>
      </c>
      <c r="G25" s="8"/>
    </row>
    <row r="26" spans="1:7" ht="15.75" customHeight="1" x14ac:dyDescent="0.35">
      <c r="A26" s="6" t="s">
        <v>26</v>
      </c>
      <c r="B26" s="7">
        <v>10035960</v>
      </c>
      <c r="C26" s="7">
        <v>11039556</v>
      </c>
      <c r="D26" s="7">
        <v>6250200</v>
      </c>
      <c r="E26" s="7">
        <f t="shared" si="1"/>
        <v>62.278048138892537</v>
      </c>
      <c r="F26" s="7">
        <f t="shared" si="0"/>
        <v>56.616407398993218</v>
      </c>
      <c r="G26" s="8"/>
    </row>
    <row r="27" spans="1:7" ht="15.75" customHeight="1" x14ac:dyDescent="0.35">
      <c r="A27" s="6" t="s">
        <v>27</v>
      </c>
      <c r="B27" s="7">
        <v>5017980</v>
      </c>
      <c r="C27" s="7">
        <v>5017980</v>
      </c>
      <c r="D27" s="7">
        <v>0</v>
      </c>
      <c r="E27" s="7">
        <f t="shared" si="1"/>
        <v>0</v>
      </c>
      <c r="F27" s="7">
        <f t="shared" si="0"/>
        <v>0</v>
      </c>
      <c r="G27" s="8"/>
    </row>
    <row r="28" spans="1:7" ht="15.75" customHeight="1" x14ac:dyDescent="0.35">
      <c r="A28" s="6" t="s">
        <v>28</v>
      </c>
      <c r="B28" s="7">
        <v>38136648</v>
      </c>
      <c r="C28" s="7">
        <v>14050344</v>
      </c>
      <c r="D28" s="7">
        <v>0</v>
      </c>
      <c r="E28" s="7">
        <f t="shared" si="1"/>
        <v>0</v>
      </c>
      <c r="F28" s="7">
        <f t="shared" si="0"/>
        <v>0</v>
      </c>
      <c r="G28" s="8"/>
    </row>
    <row r="29" spans="1:7" ht="15.75" customHeight="1" x14ac:dyDescent="0.35">
      <c r="A29" s="6" t="s">
        <v>29</v>
      </c>
      <c r="B29" s="7">
        <v>4014384</v>
      </c>
      <c r="C29" s="7">
        <v>4014384</v>
      </c>
      <c r="D29" s="7">
        <v>1003596</v>
      </c>
      <c r="E29" s="7">
        <f t="shared" si="1"/>
        <v>25</v>
      </c>
      <c r="F29" s="7">
        <f t="shared" si="0"/>
        <v>25</v>
      </c>
      <c r="G29" s="8"/>
    </row>
    <row r="30" spans="1:7" ht="15.75" customHeight="1" x14ac:dyDescent="0.35">
      <c r="A30" s="6" t="s">
        <v>30</v>
      </c>
      <c r="B30" s="7">
        <v>7025172</v>
      </c>
      <c r="C30" s="7">
        <v>7025172</v>
      </c>
      <c r="D30" s="7">
        <v>2250000</v>
      </c>
      <c r="E30" s="7">
        <f t="shared" si="1"/>
        <v>32.027685585491717</v>
      </c>
      <c r="F30" s="7">
        <f t="shared" si="0"/>
        <v>32.027685585491717</v>
      </c>
      <c r="G30" s="8"/>
    </row>
    <row r="31" spans="1:7" ht="15.75" customHeight="1" x14ac:dyDescent="0.35">
      <c r="A31" s="6" t="s">
        <v>31</v>
      </c>
      <c r="B31" s="7">
        <v>6021576</v>
      </c>
      <c r="C31" s="7">
        <v>0</v>
      </c>
      <c r="D31" s="7">
        <v>0</v>
      </c>
      <c r="E31" s="7">
        <f t="shared" si="1"/>
        <v>0</v>
      </c>
      <c r="F31" s="7">
        <f t="shared" si="0"/>
        <v>0</v>
      </c>
      <c r="G31" s="8"/>
    </row>
    <row r="32" spans="1:7" ht="15.75" customHeight="1" x14ac:dyDescent="0.35">
      <c r="A32" s="6" t="s">
        <v>32</v>
      </c>
      <c r="B32" s="7">
        <v>18064728</v>
      </c>
      <c r="C32" s="7">
        <v>34122264</v>
      </c>
      <c r="D32" s="7">
        <v>33656278.520000003</v>
      </c>
      <c r="E32" s="7">
        <f t="shared" si="1"/>
        <v>186.30935666454542</v>
      </c>
      <c r="F32" s="7">
        <f t="shared" si="0"/>
        <v>98.634365292994644</v>
      </c>
      <c r="G32" s="8"/>
    </row>
    <row r="33" spans="1:7" ht="15.75" customHeight="1" x14ac:dyDescent="0.35">
      <c r="A33" s="6" t="s">
        <v>33</v>
      </c>
      <c r="B33" s="7">
        <v>15053940</v>
      </c>
      <c r="C33" s="7">
        <v>15053940</v>
      </c>
      <c r="D33" s="7">
        <v>2003596</v>
      </c>
      <c r="E33" s="7">
        <f t="shared" si="1"/>
        <v>13.309445899213095</v>
      </c>
      <c r="F33" s="7">
        <f t="shared" si="0"/>
        <v>13.309445899213095</v>
      </c>
      <c r="G33" s="8"/>
    </row>
    <row r="34" spans="1:7" ht="15.75" customHeight="1" x14ac:dyDescent="0.35">
      <c r="A34" s="6" t="s">
        <v>34</v>
      </c>
      <c r="B34" s="7">
        <v>2007192</v>
      </c>
      <c r="C34" s="7">
        <v>3010788</v>
      </c>
      <c r="D34" s="7">
        <v>1505394</v>
      </c>
      <c r="E34" s="7">
        <f t="shared" si="1"/>
        <v>75</v>
      </c>
      <c r="F34" s="7">
        <f t="shared" si="0"/>
        <v>50</v>
      </c>
      <c r="G34" s="8"/>
    </row>
    <row r="35" spans="1:7" ht="16.5" customHeight="1" x14ac:dyDescent="0.35">
      <c r="A35" s="6" t="s">
        <v>35</v>
      </c>
      <c r="B35" s="7">
        <v>10035960</v>
      </c>
      <c r="C35" s="7">
        <v>10035960</v>
      </c>
      <c r="D35" s="7">
        <v>0</v>
      </c>
      <c r="E35" s="7">
        <f t="shared" si="1"/>
        <v>0</v>
      </c>
      <c r="F35" s="7">
        <f t="shared" si="0"/>
        <v>0</v>
      </c>
      <c r="G35" s="8"/>
    </row>
    <row r="36" spans="1:7" ht="15.75" customHeight="1" x14ac:dyDescent="0.35">
      <c r="A36" s="9" t="s">
        <v>36</v>
      </c>
      <c r="B36" s="7">
        <v>847336</v>
      </c>
      <c r="C36" s="18">
        <v>0</v>
      </c>
      <c r="D36" s="7">
        <v>0</v>
      </c>
      <c r="E36" s="7">
        <f t="shared" si="1"/>
        <v>0</v>
      </c>
      <c r="F36" s="7">
        <f>IF(C36&gt;0,D36/C36*100,0)</f>
        <v>0</v>
      </c>
      <c r="G36" s="8"/>
    </row>
    <row r="37" spans="1:7" ht="18" customHeight="1" x14ac:dyDescent="0.35">
      <c r="A37" s="10" t="s">
        <v>37</v>
      </c>
      <c r="B37" s="11">
        <f>SUM(B4:B36)</f>
        <v>386228200</v>
      </c>
      <c r="C37" s="11">
        <f>SUM(C4:C36)</f>
        <v>386228200</v>
      </c>
      <c r="D37" s="11">
        <f>SUM(D4:D36)</f>
        <v>259496034.88</v>
      </c>
      <c r="E37" s="20">
        <f t="shared" si="1"/>
        <v>67.187231507176321</v>
      </c>
      <c r="F37" s="20">
        <f>IF(C37&gt;0,D37/C37*100,0)</f>
        <v>67.187231507176321</v>
      </c>
    </row>
    <row r="38" spans="1:7" ht="3.75" customHeight="1" x14ac:dyDescent="0.35"/>
    <row r="39" spans="1:7" ht="5.25" customHeight="1" x14ac:dyDescent="0.35"/>
    <row r="40" spans="1:7" ht="16.5" x14ac:dyDescent="0.35">
      <c r="A40" s="12"/>
      <c r="B40" s="12"/>
      <c r="C40" s="13"/>
      <c r="D40" s="45"/>
      <c r="E40" s="45"/>
      <c r="F40" s="17"/>
    </row>
    <row r="41" spans="1:7" ht="11.25" customHeight="1" x14ac:dyDescent="0.35">
      <c r="A41" s="13"/>
      <c r="B41" s="13"/>
      <c r="C41" s="13"/>
      <c r="D41" s="13"/>
      <c r="E41" s="13"/>
      <c r="F41" s="13"/>
    </row>
    <row r="42" spans="1:7" ht="10.5" customHeight="1" x14ac:dyDescent="0.35">
      <c r="A42" s="13"/>
      <c r="B42" s="13"/>
      <c r="C42" s="13"/>
      <c r="D42" s="13"/>
      <c r="E42" s="13"/>
      <c r="F42" s="13"/>
    </row>
    <row r="43" spans="1:7" ht="16.5" x14ac:dyDescent="0.35">
      <c r="A43" s="15"/>
      <c r="B43" s="15"/>
      <c r="C43" s="13"/>
      <c r="D43" s="13"/>
      <c r="E43" s="21"/>
      <c r="F43" s="13"/>
    </row>
    <row r="44" spans="1:7" ht="16.5" x14ac:dyDescent="0.35">
      <c r="A44" s="15"/>
      <c r="B44" s="15"/>
      <c r="C44" s="13"/>
      <c r="D44" s="45"/>
      <c r="E44" s="45"/>
    </row>
  </sheetData>
  <mergeCells count="4">
    <mergeCell ref="C2:E2"/>
    <mergeCell ref="D40:E40"/>
    <mergeCell ref="D44:E44"/>
    <mergeCell ref="A1:F1"/>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Оглавление</vt:lpstr>
      <vt:lpstr>Ветер.отлов</vt:lpstr>
      <vt:lpstr>Культ.льготы сельс</vt:lpstr>
      <vt:lpstr>Образование</vt:lpstr>
      <vt:lpstr>Обр.комп.род.платы</vt:lpstr>
      <vt:lpstr>Выр.пос.</vt:lpstr>
      <vt:lpstr>Сохр.жил.помещ.</vt:lpstr>
      <vt:lpstr>Опека и попеч</vt:lpstr>
      <vt:lpstr>Жилье детям-сирот</vt:lpstr>
      <vt:lpstr>Единовр.пособ.</vt:lpstr>
      <vt:lpstr>Охрана труда</vt:lpstr>
      <vt:lpstr>Присяж.</vt:lpstr>
      <vt:lpstr>Адм.комис.</vt:lpstr>
      <vt:lpstr>Воин.учет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2021-02-25T07:33:29Z</cp:lastPrinted>
  <dcterms:created xsi:type="dcterms:W3CDTF">2021-02-25T07:22:03Z</dcterms:created>
  <dcterms:modified xsi:type="dcterms:W3CDTF">2021-02-25T12:22:39Z</dcterms:modified>
</cp:coreProperties>
</file>