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32" yWindow="624" windowWidth="12156" windowHeight="4980"/>
  </bookViews>
  <sheets>
    <sheet name="Документ" sheetId="2" r:id="rId1"/>
  </sheets>
  <definedNames>
    <definedName name="_xlnm._FilterDatabase" localSheetId="0" hidden="1">Документ!$A$4:$B$27</definedName>
    <definedName name="_xlnm.Print_Titles" localSheetId="0">Документ!$4:$5</definedName>
    <definedName name="_xlnm.Print_Area" localSheetId="0">Документ!$A$1:$K$29</definedName>
  </definedNames>
  <calcPr calcId="145621"/>
</workbook>
</file>

<file path=xl/calcChain.xml><?xml version="1.0" encoding="utf-8"?>
<calcChain xmlns="http://schemas.openxmlformats.org/spreadsheetml/2006/main">
  <c r="I7" i="2" l="1"/>
  <c r="F7" i="2"/>
  <c r="F8" i="2" l="1"/>
  <c r="I8" i="2"/>
  <c r="F9" i="2"/>
  <c r="I9" i="2"/>
  <c r="F10" i="2"/>
  <c r="I10" i="2"/>
  <c r="F11" i="2"/>
  <c r="I11" i="2"/>
  <c r="F12" i="2"/>
  <c r="I12" i="2"/>
  <c r="F13" i="2"/>
  <c r="I13" i="2"/>
  <c r="F14" i="2"/>
  <c r="I14" i="2"/>
  <c r="F15" i="2"/>
  <c r="I15" i="2"/>
  <c r="F16" i="2"/>
  <c r="I16" i="2"/>
  <c r="F17" i="2"/>
  <c r="I17" i="2"/>
  <c r="F18" i="2"/>
  <c r="I18" i="2"/>
  <c r="F19" i="2"/>
  <c r="I19" i="2"/>
  <c r="F20" i="2"/>
  <c r="I20" i="2"/>
  <c r="F21" i="2"/>
  <c r="I21" i="2"/>
  <c r="F22" i="2"/>
  <c r="I22" i="2"/>
  <c r="F23" i="2"/>
  <c r="I23" i="2"/>
  <c r="F24" i="2"/>
  <c r="I24" i="2"/>
  <c r="F25" i="2"/>
  <c r="I25" i="2"/>
  <c r="F26" i="2"/>
  <c r="I26" i="2"/>
  <c r="I6" i="2"/>
  <c r="F6" i="2"/>
  <c r="D27" i="2" l="1"/>
  <c r="E27" i="2"/>
  <c r="I27" i="2" l="1"/>
  <c r="C27" i="2"/>
  <c r="F27" i="2" s="1"/>
</calcChain>
</file>

<file path=xl/sharedStrings.xml><?xml version="1.0" encoding="utf-8"?>
<sst xmlns="http://schemas.openxmlformats.org/spreadsheetml/2006/main" count="76" uniqueCount="73">
  <si>
    <t>ГП</t>
  </si>
  <si>
    <t>Профилактика правонарушений и противодействие преступности на территории Брянской области, содействие реализации полномочий в сфере региональной безопасности, защита населения и территории Брянской области от чрезвычайных ситуаций, профилактика терроризма и экстремизма</t>
  </si>
  <si>
    <t>02</t>
  </si>
  <si>
    <t>11</t>
  </si>
  <si>
    <t>12</t>
  </si>
  <si>
    <t>13</t>
  </si>
  <si>
    <t>14</t>
  </si>
  <si>
    <t>15</t>
  </si>
  <si>
    <t>17</t>
  </si>
  <si>
    <t>22</t>
  </si>
  <si>
    <t>21</t>
  </si>
  <si>
    <t>Охрана окружающей среды, воспроизводство и использование природных ресурсов Брянской области</t>
  </si>
  <si>
    <t>08</t>
  </si>
  <si>
    <t>32</t>
  </si>
  <si>
    <t>Региональная политика Брянской области</t>
  </si>
  <si>
    <t>Развитие топливно-энергетического комплекса и жилищно-коммунального хозяйства Брянской области</t>
  </si>
  <si>
    <t>Формирование современной городской среды Брянской области</t>
  </si>
  <si>
    <t>Развитие здравоохранения Брянской области</t>
  </si>
  <si>
    <t>16</t>
  </si>
  <si>
    <t>18</t>
  </si>
  <si>
    <t>Развитие культуры и туризма в Брянской области</t>
  </si>
  <si>
    <t>Развитие образования и науки Брянской области</t>
  </si>
  <si>
    <t>Развитие сельского хозяйства и регулирование рынков сельскохозяйственной продукции, сырья и продовольствия Брянской области</t>
  </si>
  <si>
    <t>Управление государственными финансами Брянской области</t>
  </si>
  <si>
    <t>Обеспечение реализации государственных полномочий в области строительства, архитектуры и развитие дорожного хозяйства Брянской области</t>
  </si>
  <si>
    <t>19</t>
  </si>
  <si>
    <t>Социальная и демографическая политика Брянской области</t>
  </si>
  <si>
    <t>Доступная среда Брянской области</t>
  </si>
  <si>
    <t>Развитие физической культуры и спорта Брянской области</t>
  </si>
  <si>
    <t>25</t>
  </si>
  <si>
    <t>Содействие занятости населения, государственное регулирование социально-трудовых отношений и охраны труда в Брянской области</t>
  </si>
  <si>
    <t>Развитие лесного хозяйства Брянской области</t>
  </si>
  <si>
    <t>36</t>
  </si>
  <si>
    <t>Развитие промышленности, транспорта и связи Брянской области</t>
  </si>
  <si>
    <t>37</t>
  </si>
  <si>
    <t>Экономическое развитие, инвестиционная политика и инновационная экономика Брянской области</t>
  </si>
  <si>
    <t>40</t>
  </si>
  <si>
    <t>Непрограммная деятельность</t>
  </si>
  <si>
    <t>70</t>
  </si>
  <si>
    <t>Бюджетные асигнования, утвержденные сводной бюджетной росписью с учетом изменений</t>
  </si>
  <si>
    <t xml:space="preserve">Наименование </t>
  </si>
  <si>
    <t>(в рублях)</t>
  </si>
  <si>
    <t>ВСЕГО РАСХОДОВ:</t>
  </si>
  <si>
    <t>Исполнение принятых решений об использовании ассигнований резервного фонда в соответствии с порядком применения бюджетной классификации подлежит отражению по соответствующим разделам и подразделам классификации расходов, исходя из их отраслевой и ведомственной принадлежности</t>
  </si>
  <si>
    <t>07</t>
  </si>
  <si>
    <t>Комплексное развитие сельских территорий Брянской области</t>
  </si>
  <si>
    <t>Причина отклонения между первоначально утвержденными показателями и их фактическими значениями (указываются причины, если отклонение 5 % и более как в большую, так и в меньшую сторону)</t>
  </si>
  <si>
    <t>Причина отклонения между уточненными плановыми показателями и их фактическими значениями (указываются причины, если отклонение 5 % и более как в большую, так и в меньшую сторону)</t>
  </si>
  <si>
    <t xml:space="preserve">Процент исполнения  </t>
  </si>
  <si>
    <t>к сводной бюджетной росписи с учетом изменений</t>
  </si>
  <si>
    <t>к первона- чально утвержден- ным ассигно- ваниям</t>
  </si>
  <si>
    <t>Дополнительно выделены бюджетные ассигнования на поддержку мер по обеспечению сбалансированности бюджетов муниципальных районов (муниципальных округов, городских округов)</t>
  </si>
  <si>
    <t>06</t>
  </si>
  <si>
    <t>Эффективное вовлечение в оборот земель сельскохозяйственного назначения и развитие мелиоративного комплекса Брянской области</t>
  </si>
  <si>
    <t>Сведения о фактических расходах на реализацию государственных программ и непрограммных направлений деятельности Брянской области в сравнении с первоначально утвержденными Законом о бюджете значениями и с уточненными значениями с учетом внесенных изменений на 2024 год</t>
  </si>
  <si>
    <t>Бюджетные асигнования, утвержденные законом о бюджете от 04.12.2023
№ 95-З
(первоначальным)</t>
  </si>
  <si>
    <t>Кассовое исполнение за 2024 год</t>
  </si>
  <si>
    <t>Увеличение бюджетных ассигнований на материально-техническое, финансовое обеспечение деятельности государственного казенного учреждения «Брянский пожарно-спасательный центр», а также увеличение бюджетных ассигнований на создание и содержание запасов (резерва) материальных ресурсов Брянской области в целях гражданской обороны и ликвидации чрезвычайных ситуаций</t>
  </si>
  <si>
    <t>Уменьшение бюджетных ассигнований на развитие транспортной инфраструктуры на сельских территориях в связи с экономией по результатам торгов</t>
  </si>
  <si>
    <t>Неисполнение бюджетных ассигнований на строительство 2-ой очереди полигона ТКО с площадкой компостирования отходов в п. Большое Полпино города Брянска связано с корректировкой проектной документации и повторным прохождением государственной экологической экспертизы и экспертизы достоверности сметной стоимости, так как возникла необходимость выполнения дополнительных работ, не включенных в первоначальную проектную документацию.
Изменение проектной документации в связи с поднятием уровня грунтовых вод на объекте и длительное прохождение государственной экологической экспертизы и экспертизы достоверности сметной стоимости стало причиной неисполнения бюджетных ассигнований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</si>
  <si>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Увеличение бюджетных ассигнований на реализацию инициативных проектов</t>
  </si>
  <si>
    <t>Увеличение бюджетных ассигнований на поддержание технического состояния коммунальной инфраструктуры</t>
  </si>
  <si>
    <t>Низкий процент исполнения по модернизации объектов уличного освещения сложился из-за несвоевременного выполнения работ по причине сложности согласования проектной документации с сетевыми организациями по прокладке подземных коммуникаций, а также одновременным прохождением государственной экспертизы большого количества проектной документации.
На приобретение специального оборудования и техники, обеспечивающих бесперебойное водоснабжение и водоотведение низкое исполнение сложилось по причине неисполнения поставщиком своих обязательств по поставке техники в срок</t>
  </si>
  <si>
    <t>Увеличение бюджетных ассигнований на содержание подведомственных департаменту здравоохранения Брянской области учреждений, на меры социальной поддержки в части лекарственного обеспечения при амбулаторном лечении граждан в соответствии с территориальной программой государственных гарантий оказания населению Брянской области бесплатной медицинской помощи, а также увеличение федеральных средств на реализацию региональных проектов модернизации первичного звена здравоохранения</t>
  </si>
  <si>
    <t>Низкое исполнение бюджетных ассигнований на государственную поддержку отрасли культуры связано с нарушением срока завершения работ подрядной организацией по реконструкции здания муниципального бюджетного учреждения детского образования «Детская школа искусств №10» по адресу: город Брянск, ул. Б. Хмельницкого, д. 79.
Низкое исполнение на создание и (или) модернизацию инфраструктуры в сфере культуры региональной (муниципальной) собственности связано с тем, что по объекту "Строительство Центра культурного развития по адресу: Россия, Брянская область, город Почеп, ул. Злынковская, участок 6" работы приостановлены, осуществляется корректировка проектно-сметной документации</t>
  </si>
  <si>
    <t>Увеличение бюджетных ассигнований на содержание подведомственных департаменту образования и науки Брянской области учреждений, а также на осуществление отдельных полномочий в сфере образования</t>
  </si>
  <si>
    <t>Рост связан с увеличением расходов на реализацию инвестиционных проектов (строительство улично-дорожной сети в микрорайоне по ул. Флотской в Бежицком районе города Брянска (2 этап)), а также увеличение бюджетных ассигнований по дорожному фонду (обеспечение сохранности автомобильных дорог регионального и местного значения и условий безопасности движения по ним)</t>
  </si>
  <si>
    <t>Неиспользованные в 2024 году законтрактованные средства на осуществление отдельных государственных полномочий Брянской области по обеспечению дополнительных гарантий прав на жилое помещение детей-сирот и детей, оставшихся без попечения родителей, лиц из числа детей-сирот и детей, оставшихся без попечения родителей, планируется перенести на 2025 год.
Социальные выплаты носят заявительный характер, финансирование осуществлялось в соответствии с фактической потребностью</t>
  </si>
  <si>
    <t>Увеличение бюджетных инвестиций в объекты муниципальной собственности на создание и модернизацию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</si>
  <si>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>Уменьшение бюджетных ассигнований федерального бюджета на социальные выплаты безработным гражданам</t>
  </si>
  <si>
    <t>Уменьшение бюджетных ассигнований по объекту «Реконструкция аэропортового комплекса (г. Брянск)». Постановлением Правительства Брянской области от 20.05.2024 № 208-п «О внесении изменений в постановление Правительства Брянской области от 26 декабря 2017 года № 728-п «О принятии решения о подготовке и реализации бюджетных инвестиций на осуществление капитальных вложений в реконструкцию объекта капитального строительства государственной собственности Брянской области («Реконструкция аэропортового комплекса (г. Брянск)»)» было принято решение о переносе срока ввода объекта в эксплуатацию на 2025 год</t>
  </si>
  <si>
    <t>Увеличение бюджетных ассигнований на субсидию в виде имущественного взноса автономной некоммерческой организации "Центр поддержки экспорта Брянской области" на финансовое обеспечение затрат по обеспечению деятельности</t>
  </si>
  <si>
    <t>Низкий процент исполнения по объекту "Дворец зимних видов спорта в Фокинском районе города Брянска" связан с неудовлетворительными темпами строительства в связи с введением режима контртеррористической операции на территории Брянской области, а также в связи с необходимостью проведения фортификационных мероприятий: трудовые ресурсы и строительная техника были перенаправлены на указанные задачи, что привело к снижению темпов реализации данного объекта.
Неисполнение по объекту спортивно-оздоровительный комплекс в городе Стародубе Брянской области связано с нарушением сроков исполнения строительно-монтажных работ по условиям контракта.
По объекту "Спортивно-оздоровительный комплекс в городе Новозыбкове" низкое освоение бюджетных ассигнований связано с необходимостью осушения земельного участка, а также в связи с неблагоприятными погодными условиями, которые послужили причиной отставания от графика выполнения работ на объекте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</si>
</sst>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2" x14ac:knownFonts="1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5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</font>
    <font>
      <sz val="8"/>
      <color rgb="FF000000"/>
      <name val="Arial"/>
    </font>
  </fonts>
  <fills count="6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FFFF99"/>
      </patternFill>
    </fill>
    <fill>
      <patternFill patternType="solid">
        <fgColor rgb="FFC0C0C0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32">
    <xf numFmtId="0" fontId="0" fillId="0" borderId="0"/>
    <xf numFmtId="0" fontId="1" fillId="0" borderId="1">
      <alignment horizontal="left" vertical="top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wrapText="1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3">
      <alignment horizontal="center" vertical="center" shrinkToFit="1"/>
    </xf>
    <xf numFmtId="0" fontId="1" fillId="0" borderId="3">
      <alignment horizontal="left" vertical="top" wrapText="1"/>
    </xf>
    <xf numFmtId="4" fontId="1" fillId="2" borderId="3">
      <alignment horizontal="right" vertical="top" shrinkToFit="1"/>
    </xf>
    <xf numFmtId="0" fontId="3" fillId="0" borderId="4">
      <alignment horizontal="left"/>
    </xf>
    <xf numFmtId="4" fontId="3" fillId="3" borderId="3">
      <alignment horizontal="right" vertical="top" shrinkToFit="1"/>
    </xf>
    <xf numFmtId="0" fontId="1" fillId="0" borderId="5"/>
    <xf numFmtId="0" fontId="1" fillId="0" borderId="1">
      <alignment horizontal="left" wrapTex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4" borderId="1"/>
    <xf numFmtId="0" fontId="3" fillId="0" borderId="3">
      <alignment horizontal="left" vertical="top" wrapText="1"/>
    </xf>
    <xf numFmtId="0" fontId="1" fillId="4" borderId="1">
      <alignment horizontal="center"/>
    </xf>
    <xf numFmtId="4" fontId="1" fillId="0" borderId="3">
      <alignment horizontal="right" vertical="top" shrinkToFit="1"/>
    </xf>
    <xf numFmtId="4" fontId="1" fillId="0" borderId="1">
      <alignment horizontal="right" shrinkToFit="1"/>
    </xf>
    <xf numFmtId="0" fontId="10" fillId="0" borderId="1"/>
    <xf numFmtId="4" fontId="11" fillId="0" borderId="6">
      <alignment horizontal="right"/>
    </xf>
    <xf numFmtId="4" fontId="11" fillId="0" borderId="6">
      <alignment horizontal="right"/>
    </xf>
    <xf numFmtId="0" fontId="4" fillId="0" borderId="1"/>
    <xf numFmtId="0" fontId="4" fillId="0" borderId="1"/>
    <xf numFmtId="0" fontId="4" fillId="0" borderId="1"/>
    <xf numFmtId="0" fontId="4" fillId="0" borderId="1"/>
  </cellStyleXfs>
  <cellXfs count="52">
    <xf numFmtId="0" fontId="0" fillId="0" borderId="0" xfId="0"/>
    <xf numFmtId="0" fontId="6" fillId="0" borderId="1" xfId="2" applyNumberFormat="1" applyFont="1" applyFill="1" applyProtection="1"/>
    <xf numFmtId="0" fontId="7" fillId="0" borderId="0" xfId="0" applyFont="1" applyFill="1" applyProtection="1">
      <protection locked="0"/>
    </xf>
    <xf numFmtId="0" fontId="6" fillId="0" borderId="3" xfId="9" quotePrefix="1" applyNumberFormat="1" applyFont="1" applyFill="1" applyProtection="1">
      <alignment horizontal="left" vertical="top" wrapText="1"/>
    </xf>
    <xf numFmtId="4" fontId="6" fillId="0" borderId="3" xfId="10" applyNumberFormat="1" applyFont="1" applyFill="1" applyProtection="1">
      <alignment horizontal="right" vertical="top" shrinkToFit="1"/>
    </xf>
    <xf numFmtId="0" fontId="6" fillId="0" borderId="5" xfId="13" applyNumberFormat="1" applyFont="1" applyFill="1" applyProtection="1"/>
    <xf numFmtId="0" fontId="6" fillId="0" borderId="1" xfId="14" applyNumberFormat="1" applyFont="1" applyFill="1" applyProtection="1">
      <alignment horizontal="left" wrapText="1"/>
    </xf>
    <xf numFmtId="4" fontId="5" fillId="0" borderId="3" xfId="10" applyNumberFormat="1" applyFont="1" applyFill="1" applyAlignment="1" applyProtection="1">
      <alignment horizontal="right" vertical="center" shrinkToFit="1"/>
    </xf>
    <xf numFmtId="0" fontId="6" fillId="0" borderId="1" xfId="14" applyNumberFormat="1" applyFont="1" applyFill="1" applyProtection="1">
      <alignment horizontal="left" wrapText="1"/>
    </xf>
    <xf numFmtId="0" fontId="6" fillId="5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3" xfId="9" quotePrefix="1" applyNumberFormat="1" applyFont="1" applyFill="1" applyProtection="1">
      <alignment horizontal="left" vertical="top" wrapText="1"/>
    </xf>
    <xf numFmtId="164" fontId="6" fillId="0" borderId="6" xfId="10" applyNumberFormat="1" applyFont="1" applyFill="1" applyBorder="1" applyProtection="1">
      <alignment horizontal="right" vertical="top" shrinkToFit="1"/>
    </xf>
    <xf numFmtId="0" fontId="7" fillId="0" borderId="1" xfId="0" applyFont="1" applyFill="1" applyBorder="1" applyProtection="1">
      <protection locked="0"/>
    </xf>
    <xf numFmtId="0" fontId="6" fillId="0" borderId="8" xfId="2" applyNumberFormat="1" applyFont="1" applyFill="1" applyBorder="1" applyProtection="1"/>
    <xf numFmtId="0" fontId="6" fillId="0" borderId="8" xfId="0" applyNumberFormat="1" applyFont="1" applyFill="1" applyBorder="1" applyAlignment="1">
      <alignment horizontal="center" vertical="center" wrapText="1"/>
    </xf>
    <xf numFmtId="164" fontId="5" fillId="0" borderId="6" xfId="10" applyNumberFormat="1" applyFont="1" applyFill="1" applyBorder="1" applyAlignment="1" applyProtection="1">
      <alignment horizontal="right" vertical="center" shrinkToFit="1"/>
    </xf>
    <xf numFmtId="0" fontId="5" fillId="0" borderId="1" xfId="2" applyNumberFormat="1" applyFont="1" applyFill="1" applyAlignment="1" applyProtection="1">
      <alignment vertical="center"/>
    </xf>
    <xf numFmtId="0" fontId="9" fillId="0" borderId="1" xfId="0" applyFont="1" applyFill="1" applyBorder="1" applyAlignment="1" applyProtection="1">
      <alignment vertical="center"/>
      <protection locked="0"/>
    </xf>
    <xf numFmtId="0" fontId="6" fillId="0" borderId="3" xfId="9" quotePrefix="1" applyNumberFormat="1" applyFont="1" applyFill="1" applyProtection="1">
      <alignment horizontal="left" vertical="top" wrapText="1"/>
    </xf>
    <xf numFmtId="0" fontId="6" fillId="0" borderId="11" xfId="9" quotePrefix="1" applyNumberFormat="1" applyFont="1" applyFill="1" applyBorder="1" applyAlignment="1" applyProtection="1">
      <alignment horizontal="left" vertical="top" wrapText="1"/>
    </xf>
    <xf numFmtId="0" fontId="6" fillId="0" borderId="2" xfId="9" quotePrefix="1" applyNumberFormat="1" applyFont="1" applyFill="1" applyBorder="1" applyProtection="1">
      <alignment horizontal="left" vertical="top" wrapText="1"/>
    </xf>
    <xf numFmtId="4" fontId="6" fillId="0" borderId="2" xfId="10" applyNumberFormat="1" applyFont="1" applyFill="1" applyBorder="1" applyProtection="1">
      <alignment horizontal="right" vertical="top" shrinkToFit="1"/>
    </xf>
    <xf numFmtId="164" fontId="6" fillId="0" borderId="16" xfId="10" applyNumberFormat="1" applyFont="1" applyFill="1" applyBorder="1" applyProtection="1">
      <alignment horizontal="right" vertical="top" shrinkToFit="1"/>
    </xf>
    <xf numFmtId="0" fontId="6" fillId="0" borderId="6" xfId="9" quotePrefix="1" applyNumberFormat="1" applyFont="1" applyFill="1" applyBorder="1" applyProtection="1">
      <alignment horizontal="left" vertical="top" wrapText="1"/>
    </xf>
    <xf numFmtId="4" fontId="6" fillId="0" borderId="6" xfId="10" applyNumberFormat="1" applyFont="1" applyFill="1" applyBorder="1" applyProtection="1">
      <alignment horizontal="right" vertical="top" shrinkToFit="1"/>
    </xf>
    <xf numFmtId="0" fontId="6" fillId="0" borderId="8" xfId="9" quotePrefix="1" applyNumberFormat="1" applyFont="1" applyFill="1" applyBorder="1" applyAlignment="1" applyProtection="1">
      <alignment horizontal="left" vertical="top" wrapText="1"/>
    </xf>
    <xf numFmtId="4" fontId="6" fillId="0" borderId="8" xfId="10" applyNumberFormat="1" applyFont="1" applyFill="1" applyBorder="1" applyAlignment="1" applyProtection="1">
      <alignment horizontal="right" vertical="top" shrinkToFit="1"/>
    </xf>
    <xf numFmtId="164" fontId="6" fillId="0" borderId="8" xfId="10" applyNumberFormat="1" applyFont="1" applyFill="1" applyBorder="1" applyAlignment="1" applyProtection="1">
      <alignment horizontal="right" vertical="top" shrinkToFit="1"/>
    </xf>
    <xf numFmtId="0" fontId="7" fillId="0" borderId="8" xfId="0" applyFont="1" applyFill="1" applyBorder="1" applyProtection="1">
      <protection locked="0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8" fillId="0" borderId="1" xfId="3" applyNumberFormat="1" applyFont="1" applyFill="1" applyAlignment="1" applyProtection="1">
      <alignment horizontal="center" vertical="center" wrapText="1"/>
    </xf>
    <xf numFmtId="0" fontId="6" fillId="0" borderId="1" xfId="6" applyNumberFormat="1" applyFont="1" applyFill="1" applyBorder="1" applyAlignment="1" applyProtection="1">
      <alignment horizontal="right" vertical="center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" xfId="14" applyNumberFormat="1" applyFont="1" applyFill="1" applyProtection="1">
      <alignment horizontal="left" wrapText="1"/>
    </xf>
    <xf numFmtId="0" fontId="6" fillId="0" borderId="1" xfId="14" applyFont="1" applyFill="1">
      <alignment horizontal="left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5" fillId="0" borderId="4" xfId="11" applyNumberFormat="1" applyFont="1" applyFill="1" applyAlignment="1" applyProtection="1">
      <alignment horizontal="left" vertical="center"/>
    </xf>
    <xf numFmtId="0" fontId="5" fillId="0" borderId="7" xfId="11" applyNumberFormat="1" applyFont="1" applyFill="1" applyBorder="1" applyAlignment="1" applyProtection="1">
      <alignment horizontal="left" vertical="center"/>
    </xf>
    <xf numFmtId="0" fontId="6" fillId="0" borderId="1" xfId="1" applyNumberFormat="1" applyFont="1" applyFill="1" applyProtection="1">
      <alignment horizontal="left" vertical="top" wrapText="1"/>
    </xf>
    <xf numFmtId="0" fontId="6" fillId="0" borderId="1" xfId="1" applyFont="1" applyFill="1">
      <alignment horizontal="left" vertical="top" wrapText="1"/>
    </xf>
    <xf numFmtId="0" fontId="6" fillId="0" borderId="2" xfId="7" applyNumberFormat="1" applyFont="1" applyFill="1" applyProtection="1">
      <alignment horizontal="center" vertical="center" wrapText="1"/>
    </xf>
    <xf numFmtId="0" fontId="6" fillId="0" borderId="2" xfId="7" applyFont="1" applyFill="1">
      <alignment horizontal="center" vertical="center" wrapText="1"/>
    </xf>
    <xf numFmtId="0" fontId="6" fillId="0" borderId="2" xfId="7" applyNumberFormat="1" applyFont="1" applyFill="1" applyAlignment="1" applyProtection="1">
      <alignment horizontal="center" vertical="center" wrapText="1"/>
    </xf>
    <xf numFmtId="0" fontId="6" fillId="0" borderId="6" xfId="7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</cellXfs>
  <cellStyles count="32">
    <cellStyle name="br" xfId="17"/>
    <cellStyle name="br 2" xfId="31"/>
    <cellStyle name="col" xfId="16"/>
    <cellStyle name="col 2" xfId="30"/>
    <cellStyle name="style0" xfId="18"/>
    <cellStyle name="td" xfId="19"/>
    <cellStyle name="tr" xfId="15"/>
    <cellStyle name="tr 2" xfId="29"/>
    <cellStyle name="xl105" xfId="26"/>
    <cellStyle name="xl21" xfId="20"/>
    <cellStyle name="xl22" xfId="7"/>
    <cellStyle name="xl23" xfId="8"/>
    <cellStyle name="xl24" xfId="11"/>
    <cellStyle name="xl25" xfId="13"/>
    <cellStyle name="xl26" xfId="1"/>
    <cellStyle name="xl27" xfId="3"/>
    <cellStyle name="xl28" xfId="4"/>
    <cellStyle name="xl29" xfId="5"/>
    <cellStyle name="xl30" xfId="6"/>
    <cellStyle name="xl31" xfId="12"/>
    <cellStyle name="xl32" xfId="2"/>
    <cellStyle name="xl33" xfId="14"/>
    <cellStyle name="xl34" xfId="9"/>
    <cellStyle name="xl35" xfId="21"/>
    <cellStyle name="xl36" xfId="10"/>
    <cellStyle name="xl37" xfId="22"/>
    <cellStyle name="xl38" xfId="23"/>
    <cellStyle name="xl39" xfId="24"/>
    <cellStyle name="xl96" xfId="27"/>
    <cellStyle name="Обычный" xfId="0" builtinId="0"/>
    <cellStyle name="Обычный 2" xfId="28"/>
    <cellStyle name="Обычный 3" xfId="25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showGridLines="0" tabSelected="1" view="pageBreakPreview" topLeftCell="A20" zoomScaleNormal="100" zoomScaleSheetLayoutView="100" workbookViewId="0">
      <selection activeCell="J21" sqref="J21"/>
    </sheetView>
  </sheetViews>
  <sheetFormatPr defaultRowHeight="15.6" x14ac:dyDescent="0.3"/>
  <cols>
    <col min="1" max="1" width="39.33203125" style="2" customWidth="1"/>
    <col min="2" max="2" width="4.21875" style="2" customWidth="1"/>
    <col min="3" max="3" width="18.77734375" style="2" customWidth="1"/>
    <col min="4" max="4" width="19.33203125" style="2" customWidth="1"/>
    <col min="5" max="5" width="18.21875" style="2" customWidth="1"/>
    <col min="6" max="6" width="14.5546875" style="2" customWidth="1"/>
    <col min="7" max="8" width="0.109375" style="2" hidden="1" customWidth="1"/>
    <col min="9" max="9" width="12.6640625" style="2" customWidth="1"/>
    <col min="10" max="10" width="44.109375" style="2" customWidth="1"/>
    <col min="11" max="11" width="46.44140625" style="2" customWidth="1"/>
    <col min="12" max="16384" width="8.88671875" style="2"/>
  </cols>
  <sheetData>
    <row r="1" spans="1:11" ht="9" customHeight="1" x14ac:dyDescent="0.3">
      <c r="A1" s="44"/>
      <c r="B1" s="45"/>
      <c r="C1" s="45"/>
      <c r="D1" s="45"/>
      <c r="E1" s="45"/>
      <c r="F1" s="45"/>
      <c r="G1" s="1"/>
      <c r="H1" s="1"/>
    </row>
    <row r="2" spans="1:11" ht="43.8" customHeight="1" x14ac:dyDescent="0.3">
      <c r="A2" s="33" t="s">
        <v>54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1" x14ac:dyDescent="0.3">
      <c r="A3" s="34" t="s">
        <v>41</v>
      </c>
      <c r="B3" s="34"/>
      <c r="C3" s="34"/>
      <c r="D3" s="34"/>
      <c r="E3" s="34"/>
      <c r="F3" s="34"/>
      <c r="G3" s="34"/>
      <c r="H3" s="34"/>
      <c r="I3" s="34"/>
      <c r="J3" s="34"/>
      <c r="K3" s="34"/>
    </row>
    <row r="4" spans="1:11" ht="19.2" customHeight="1" x14ac:dyDescent="0.3">
      <c r="A4" s="46" t="s">
        <v>40</v>
      </c>
      <c r="B4" s="46" t="s">
        <v>0</v>
      </c>
      <c r="C4" s="48" t="s">
        <v>55</v>
      </c>
      <c r="D4" s="31" t="s">
        <v>39</v>
      </c>
      <c r="E4" s="50" t="s">
        <v>56</v>
      </c>
      <c r="F4" s="35" t="s">
        <v>48</v>
      </c>
      <c r="G4" s="36"/>
      <c r="H4" s="36"/>
      <c r="I4" s="37"/>
      <c r="J4" s="40" t="s">
        <v>46</v>
      </c>
      <c r="K4" s="31" t="s">
        <v>47</v>
      </c>
    </row>
    <row r="5" spans="1:11" ht="118.2" customHeight="1" x14ac:dyDescent="0.3">
      <c r="A5" s="47"/>
      <c r="B5" s="47"/>
      <c r="C5" s="49"/>
      <c r="D5" s="32"/>
      <c r="E5" s="51"/>
      <c r="F5" s="16" t="s">
        <v>50</v>
      </c>
      <c r="G5" s="15"/>
      <c r="H5" s="15"/>
      <c r="I5" s="16" t="s">
        <v>49</v>
      </c>
      <c r="J5" s="41"/>
      <c r="K5" s="32"/>
    </row>
    <row r="6" spans="1:11" ht="157.19999999999999" customHeight="1" x14ac:dyDescent="0.3">
      <c r="A6" s="3" t="s">
        <v>1</v>
      </c>
      <c r="B6" s="3" t="s">
        <v>2</v>
      </c>
      <c r="C6" s="4">
        <v>1343690809</v>
      </c>
      <c r="D6" s="4">
        <v>1530674989.8800001</v>
      </c>
      <c r="E6" s="4">
        <v>1465422318.8099999</v>
      </c>
      <c r="F6" s="13">
        <f>E6/C6*100</f>
        <v>109.05948816458712</v>
      </c>
      <c r="G6" s="1"/>
      <c r="H6" s="14"/>
      <c r="I6" s="13">
        <f>E6/D6*100</f>
        <v>95.737000244897459</v>
      </c>
      <c r="J6" s="20" t="s">
        <v>57</v>
      </c>
      <c r="K6" s="9"/>
    </row>
    <row r="7" spans="1:11" ht="66" customHeight="1" x14ac:dyDescent="0.3">
      <c r="A7" s="20" t="s">
        <v>53</v>
      </c>
      <c r="B7" s="12" t="s">
        <v>52</v>
      </c>
      <c r="C7" s="4">
        <v>126275000</v>
      </c>
      <c r="D7" s="4">
        <v>125154289.36</v>
      </c>
      <c r="E7" s="4">
        <v>122694380.36</v>
      </c>
      <c r="F7" s="13">
        <f>E7/C7*100</f>
        <v>97.164427131261135</v>
      </c>
      <c r="G7" s="1"/>
      <c r="H7" s="14"/>
      <c r="I7" s="13">
        <f>E7/D7*100</f>
        <v>98.034498847319412</v>
      </c>
      <c r="J7" s="20"/>
      <c r="K7" s="9"/>
    </row>
    <row r="8" spans="1:11" ht="62.4" x14ac:dyDescent="0.3">
      <c r="A8" s="3" t="s">
        <v>45</v>
      </c>
      <c r="B8" s="12" t="s">
        <v>44</v>
      </c>
      <c r="C8" s="4">
        <v>497897393.88</v>
      </c>
      <c r="D8" s="4">
        <v>453604876.19</v>
      </c>
      <c r="E8" s="4">
        <v>453604732.07999998</v>
      </c>
      <c r="F8" s="13">
        <f t="shared" ref="F8:F27" si="0">E8/C8*100</f>
        <v>91.104058317148954</v>
      </c>
      <c r="G8" s="1"/>
      <c r="H8" s="14"/>
      <c r="I8" s="13">
        <f t="shared" ref="I8:I27" si="1">E8/D8*100</f>
        <v>99.999968230059338</v>
      </c>
      <c r="J8" s="20" t="s">
        <v>58</v>
      </c>
      <c r="K8" s="9"/>
    </row>
    <row r="9" spans="1:11" ht="343.2" x14ac:dyDescent="0.3">
      <c r="A9" s="3" t="s">
        <v>11</v>
      </c>
      <c r="B9" s="3" t="s">
        <v>12</v>
      </c>
      <c r="C9" s="4">
        <v>1531032471</v>
      </c>
      <c r="D9" s="4">
        <v>1680878787.03</v>
      </c>
      <c r="E9" s="4">
        <v>650371327.94000006</v>
      </c>
      <c r="F9" s="13">
        <f t="shared" si="0"/>
        <v>42.479264173620521</v>
      </c>
      <c r="G9" s="1"/>
      <c r="H9" s="14"/>
      <c r="I9" s="13">
        <f t="shared" si="1"/>
        <v>38.692339564184905</v>
      </c>
      <c r="J9" s="20" t="s">
        <v>59</v>
      </c>
      <c r="K9" s="20" t="s">
        <v>59</v>
      </c>
    </row>
    <row r="10" spans="1:11" ht="31.2" x14ac:dyDescent="0.3">
      <c r="A10" s="22" t="s">
        <v>14</v>
      </c>
      <c r="B10" s="22" t="s">
        <v>3</v>
      </c>
      <c r="C10" s="23">
        <v>564211673.77999997</v>
      </c>
      <c r="D10" s="23">
        <v>627512125.86000001</v>
      </c>
      <c r="E10" s="23">
        <v>602376498.04999995</v>
      </c>
      <c r="F10" s="24">
        <f t="shared" si="0"/>
        <v>106.76427412682024</v>
      </c>
      <c r="G10" s="1"/>
      <c r="H10" s="14"/>
      <c r="I10" s="24">
        <f t="shared" si="1"/>
        <v>95.994399665894605</v>
      </c>
      <c r="J10" s="22" t="s">
        <v>60</v>
      </c>
      <c r="K10" s="9"/>
    </row>
    <row r="11" spans="1:11" ht="236.4" customHeight="1" x14ac:dyDescent="0.3">
      <c r="A11" s="27" t="s">
        <v>15</v>
      </c>
      <c r="B11" s="27" t="s">
        <v>4</v>
      </c>
      <c r="C11" s="28">
        <v>974002011.75</v>
      </c>
      <c r="D11" s="28">
        <v>3209613798.6700001</v>
      </c>
      <c r="E11" s="28">
        <v>2791129753.2800002</v>
      </c>
      <c r="F11" s="29">
        <f t="shared" si="0"/>
        <v>286.56303781807873</v>
      </c>
      <c r="G11" s="15"/>
      <c r="H11" s="30"/>
      <c r="I11" s="29">
        <f t="shared" si="1"/>
        <v>86.961545168972933</v>
      </c>
      <c r="J11" s="27" t="s">
        <v>61</v>
      </c>
      <c r="K11" s="21" t="s">
        <v>62</v>
      </c>
    </row>
    <row r="12" spans="1:11" ht="31.2" x14ac:dyDescent="0.3">
      <c r="A12" s="25" t="s">
        <v>16</v>
      </c>
      <c r="B12" s="25" t="s">
        <v>5</v>
      </c>
      <c r="C12" s="26">
        <v>433989090</v>
      </c>
      <c r="D12" s="26">
        <v>433989090</v>
      </c>
      <c r="E12" s="26">
        <v>433989090</v>
      </c>
      <c r="F12" s="13">
        <f t="shared" si="0"/>
        <v>100</v>
      </c>
      <c r="G12" s="1"/>
      <c r="H12" s="14"/>
      <c r="I12" s="13">
        <f t="shared" si="1"/>
        <v>100</v>
      </c>
      <c r="J12" s="9"/>
      <c r="K12" s="9"/>
    </row>
    <row r="13" spans="1:11" ht="218.4" x14ac:dyDescent="0.3">
      <c r="A13" s="3" t="s">
        <v>17</v>
      </c>
      <c r="B13" s="3" t="s">
        <v>6</v>
      </c>
      <c r="C13" s="4">
        <v>14704122581.24</v>
      </c>
      <c r="D13" s="4">
        <v>17872443309.380001</v>
      </c>
      <c r="E13" s="4">
        <v>17246434458.099998</v>
      </c>
      <c r="F13" s="13">
        <f t="shared" si="0"/>
        <v>117.2897897362714</v>
      </c>
      <c r="G13" s="1"/>
      <c r="H13" s="14"/>
      <c r="I13" s="13">
        <f t="shared" si="1"/>
        <v>96.497351590694635</v>
      </c>
      <c r="J13" s="10" t="s">
        <v>63</v>
      </c>
      <c r="K13" s="9"/>
    </row>
    <row r="14" spans="1:11" ht="312" x14ac:dyDescent="0.3">
      <c r="A14" s="3" t="s">
        <v>20</v>
      </c>
      <c r="B14" s="3" t="s">
        <v>7</v>
      </c>
      <c r="C14" s="4">
        <v>1940429378.5999999</v>
      </c>
      <c r="D14" s="4">
        <v>2115506769.24</v>
      </c>
      <c r="E14" s="4">
        <v>1702581453.72</v>
      </c>
      <c r="F14" s="13">
        <f t="shared" si="0"/>
        <v>87.74251062661169</v>
      </c>
      <c r="G14" s="1"/>
      <c r="H14" s="14"/>
      <c r="I14" s="13">
        <f t="shared" si="1"/>
        <v>80.481021307800205</v>
      </c>
      <c r="J14" s="10" t="s">
        <v>64</v>
      </c>
      <c r="K14" s="10" t="s">
        <v>64</v>
      </c>
    </row>
    <row r="15" spans="1:11" ht="93.6" x14ac:dyDescent="0.3">
      <c r="A15" s="3" t="s">
        <v>21</v>
      </c>
      <c r="B15" s="3" t="s">
        <v>18</v>
      </c>
      <c r="C15" s="4">
        <v>22322997002.150002</v>
      </c>
      <c r="D15" s="4">
        <v>25472562159.57</v>
      </c>
      <c r="E15" s="4">
        <v>24252210365.200001</v>
      </c>
      <c r="F15" s="13">
        <f t="shared" si="0"/>
        <v>108.64226861144223</v>
      </c>
      <c r="G15" s="1"/>
      <c r="H15" s="14"/>
      <c r="I15" s="13">
        <f t="shared" si="1"/>
        <v>95.209151766024775</v>
      </c>
      <c r="J15" s="10" t="s">
        <v>65</v>
      </c>
      <c r="K15" s="9"/>
    </row>
    <row r="16" spans="1:11" ht="78" x14ac:dyDescent="0.3">
      <c r="A16" s="3" t="s">
        <v>22</v>
      </c>
      <c r="B16" s="3" t="s">
        <v>8</v>
      </c>
      <c r="C16" s="4">
        <v>7089958282.1499996</v>
      </c>
      <c r="D16" s="4">
        <v>7337588050.7200003</v>
      </c>
      <c r="E16" s="4">
        <v>7297449101.75</v>
      </c>
      <c r="F16" s="13">
        <f t="shared" si="0"/>
        <v>102.92654499988228</v>
      </c>
      <c r="G16" s="1"/>
      <c r="H16" s="14"/>
      <c r="I16" s="13">
        <f t="shared" si="1"/>
        <v>99.45296807762243</v>
      </c>
      <c r="J16" s="9"/>
      <c r="K16" s="9"/>
    </row>
    <row r="17" spans="1:11" ht="83.4" customHeight="1" x14ac:dyDescent="0.3">
      <c r="A17" s="3" t="s">
        <v>23</v>
      </c>
      <c r="B17" s="3" t="s">
        <v>19</v>
      </c>
      <c r="C17" s="4">
        <v>4232990053.2199998</v>
      </c>
      <c r="D17" s="4">
        <v>5259517439.8699999</v>
      </c>
      <c r="E17" s="4">
        <v>5245046124.71</v>
      </c>
      <c r="F17" s="13">
        <f t="shared" si="0"/>
        <v>123.90877509197399</v>
      </c>
      <c r="G17" s="1"/>
      <c r="H17" s="14"/>
      <c r="I17" s="13">
        <f t="shared" si="1"/>
        <v>99.72485469768958</v>
      </c>
      <c r="J17" s="10" t="s">
        <v>51</v>
      </c>
      <c r="K17" s="9"/>
    </row>
    <row r="18" spans="1:11" ht="156" x14ac:dyDescent="0.3">
      <c r="A18" s="3" t="s">
        <v>24</v>
      </c>
      <c r="B18" s="3" t="s">
        <v>25</v>
      </c>
      <c r="C18" s="4">
        <v>7962120859.1899996</v>
      </c>
      <c r="D18" s="4">
        <v>11394319034.85</v>
      </c>
      <c r="E18" s="4">
        <v>11161343229.540001</v>
      </c>
      <c r="F18" s="13">
        <f t="shared" si="0"/>
        <v>140.18053012417428</v>
      </c>
      <c r="G18" s="1"/>
      <c r="H18" s="14"/>
      <c r="I18" s="13">
        <f t="shared" si="1"/>
        <v>97.955333665860749</v>
      </c>
      <c r="J18" s="20" t="s">
        <v>66</v>
      </c>
      <c r="K18" s="9"/>
    </row>
    <row r="19" spans="1:11" ht="192" customHeight="1" x14ac:dyDescent="0.3">
      <c r="A19" s="3" t="s">
        <v>26</v>
      </c>
      <c r="B19" s="3" t="s">
        <v>10</v>
      </c>
      <c r="C19" s="4">
        <v>12607820369.629999</v>
      </c>
      <c r="D19" s="4">
        <v>13829505956.860001</v>
      </c>
      <c r="E19" s="4">
        <v>12932084939.25</v>
      </c>
      <c r="F19" s="13">
        <f t="shared" si="0"/>
        <v>102.57193202404038</v>
      </c>
      <c r="G19" s="1"/>
      <c r="H19" s="14"/>
      <c r="I19" s="13">
        <f t="shared" si="1"/>
        <v>93.510823738682845</v>
      </c>
      <c r="J19" s="9"/>
      <c r="K19" s="20" t="s">
        <v>67</v>
      </c>
    </row>
    <row r="20" spans="1:11" ht="22.2" customHeight="1" x14ac:dyDescent="0.3">
      <c r="A20" s="3" t="s">
        <v>27</v>
      </c>
      <c r="B20" s="3" t="s">
        <v>9</v>
      </c>
      <c r="C20" s="4">
        <v>38014281.68</v>
      </c>
      <c r="D20" s="4">
        <v>37784068.909999996</v>
      </c>
      <c r="E20" s="4">
        <v>37436787.909999996</v>
      </c>
      <c r="F20" s="13">
        <f t="shared" si="0"/>
        <v>98.480850500184957</v>
      </c>
      <c r="G20" s="1"/>
      <c r="H20" s="14"/>
      <c r="I20" s="13">
        <f t="shared" si="1"/>
        <v>99.080879825761471</v>
      </c>
      <c r="J20" s="9"/>
      <c r="K20" s="9"/>
    </row>
    <row r="21" spans="1:11" ht="405.6" x14ac:dyDescent="0.3">
      <c r="A21" s="3" t="s">
        <v>28</v>
      </c>
      <c r="B21" s="3" t="s">
        <v>29</v>
      </c>
      <c r="C21" s="4">
        <v>2673495009.5799999</v>
      </c>
      <c r="D21" s="4">
        <v>3916151508.48</v>
      </c>
      <c r="E21" s="4">
        <v>3398649208.1700001</v>
      </c>
      <c r="F21" s="13">
        <f t="shared" si="0"/>
        <v>127.12382839659462</v>
      </c>
      <c r="G21" s="1"/>
      <c r="H21" s="14"/>
      <c r="I21" s="13">
        <f t="shared" si="1"/>
        <v>86.78543720309581</v>
      </c>
      <c r="J21" s="20" t="s">
        <v>68</v>
      </c>
      <c r="K21" s="20" t="s">
        <v>72</v>
      </c>
    </row>
    <row r="22" spans="1:11" ht="62.4" x14ac:dyDescent="0.3">
      <c r="A22" s="3" t="s">
        <v>30</v>
      </c>
      <c r="B22" s="3" t="s">
        <v>13</v>
      </c>
      <c r="C22" s="4">
        <v>599389408.14999998</v>
      </c>
      <c r="D22" s="4">
        <v>528444068.63</v>
      </c>
      <c r="E22" s="4">
        <v>514788099.51999998</v>
      </c>
      <c r="F22" s="13">
        <f t="shared" si="0"/>
        <v>85.885418147257596</v>
      </c>
      <c r="G22" s="1"/>
      <c r="H22" s="14"/>
      <c r="I22" s="13">
        <f t="shared" si="1"/>
        <v>97.415815614052903</v>
      </c>
      <c r="J22" s="20" t="s">
        <v>69</v>
      </c>
      <c r="K22" s="9"/>
    </row>
    <row r="23" spans="1:11" ht="36" customHeight="1" x14ac:dyDescent="0.3">
      <c r="A23" s="3" t="s">
        <v>31</v>
      </c>
      <c r="B23" s="3" t="s">
        <v>32</v>
      </c>
      <c r="C23" s="4">
        <v>727139917</v>
      </c>
      <c r="D23" s="4">
        <v>747279836</v>
      </c>
      <c r="E23" s="4">
        <v>742114372.67999995</v>
      </c>
      <c r="F23" s="13">
        <f t="shared" si="0"/>
        <v>102.05936372490467</v>
      </c>
      <c r="G23" s="1"/>
      <c r="H23" s="14"/>
      <c r="I23" s="13">
        <f t="shared" si="1"/>
        <v>99.308764525529085</v>
      </c>
      <c r="J23" s="9"/>
      <c r="K23" s="9"/>
    </row>
    <row r="24" spans="1:11" ht="265.2" x14ac:dyDescent="0.3">
      <c r="A24" s="3" t="s">
        <v>33</v>
      </c>
      <c r="B24" s="3" t="s">
        <v>34</v>
      </c>
      <c r="C24" s="4">
        <v>3143788331.3299999</v>
      </c>
      <c r="D24" s="4">
        <v>2083985949.72</v>
      </c>
      <c r="E24" s="4">
        <v>1987923123.4300001</v>
      </c>
      <c r="F24" s="13">
        <f t="shared" si="0"/>
        <v>63.233364142839619</v>
      </c>
      <c r="G24" s="1"/>
      <c r="H24" s="14"/>
      <c r="I24" s="13">
        <f t="shared" si="1"/>
        <v>95.390428313448723</v>
      </c>
      <c r="J24" s="20" t="s">
        <v>70</v>
      </c>
      <c r="K24" s="9"/>
    </row>
    <row r="25" spans="1:11" ht="93.6" x14ac:dyDescent="0.3">
      <c r="A25" s="3" t="s">
        <v>35</v>
      </c>
      <c r="B25" s="3" t="s">
        <v>36</v>
      </c>
      <c r="C25" s="4">
        <v>544176300.20000005</v>
      </c>
      <c r="D25" s="4">
        <v>584848632.5</v>
      </c>
      <c r="E25" s="4">
        <v>577093594.41999996</v>
      </c>
      <c r="F25" s="13">
        <f t="shared" si="0"/>
        <v>106.04901283056647</v>
      </c>
      <c r="G25" s="1"/>
      <c r="H25" s="14"/>
      <c r="I25" s="13">
        <f t="shared" si="1"/>
        <v>98.674009367714461</v>
      </c>
      <c r="J25" s="20" t="s">
        <v>71</v>
      </c>
      <c r="K25" s="9"/>
    </row>
    <row r="26" spans="1:11" ht="124.8" x14ac:dyDescent="0.3">
      <c r="A26" s="3" t="s">
        <v>37</v>
      </c>
      <c r="B26" s="3" t="s">
        <v>38</v>
      </c>
      <c r="C26" s="4">
        <v>2358223757.25</v>
      </c>
      <c r="D26" s="4">
        <v>10675371540.48</v>
      </c>
      <c r="E26" s="4">
        <v>6231987083.8900003</v>
      </c>
      <c r="F26" s="13">
        <f t="shared" si="0"/>
        <v>264.26614797390215</v>
      </c>
      <c r="G26" s="1"/>
      <c r="H26" s="14"/>
      <c r="I26" s="13">
        <f t="shared" si="1"/>
        <v>58.377238302750342</v>
      </c>
      <c r="J26" s="11" t="s">
        <v>43</v>
      </c>
      <c r="K26" s="11" t="s">
        <v>43</v>
      </c>
    </row>
    <row r="27" spans="1:11" ht="17.399999999999999" customHeight="1" x14ac:dyDescent="0.3">
      <c r="A27" s="42" t="s">
        <v>42</v>
      </c>
      <c r="B27" s="43"/>
      <c r="C27" s="7">
        <f>SUM(C6:C26)</f>
        <v>86415763980.779999</v>
      </c>
      <c r="D27" s="7">
        <f>SUM(D6:D26)</f>
        <v>109916736282.20001</v>
      </c>
      <c r="E27" s="7">
        <f>SUM(E6:E26)</f>
        <v>99846730042.809998</v>
      </c>
      <c r="F27" s="17">
        <f t="shared" si="0"/>
        <v>115.54226386868167</v>
      </c>
      <c r="G27" s="18"/>
      <c r="H27" s="19"/>
      <c r="I27" s="17">
        <f t="shared" si="1"/>
        <v>90.838514151715444</v>
      </c>
      <c r="J27" s="3"/>
      <c r="K27" s="3"/>
    </row>
    <row r="28" spans="1:11" ht="12.75" customHeight="1" x14ac:dyDescent="0.3">
      <c r="A28" s="5"/>
      <c r="B28" s="5"/>
      <c r="C28" s="5"/>
      <c r="D28" s="5"/>
      <c r="E28" s="5"/>
      <c r="F28" s="5"/>
      <c r="G28" s="1"/>
      <c r="H28" s="1"/>
    </row>
    <row r="29" spans="1:11" ht="12.75" customHeight="1" x14ac:dyDescent="0.3">
      <c r="A29" s="38"/>
      <c r="B29" s="38"/>
      <c r="C29" s="8"/>
      <c r="D29" s="39"/>
      <c r="E29" s="39"/>
      <c r="F29" s="39"/>
      <c r="G29" s="39"/>
      <c r="H29" s="6"/>
    </row>
  </sheetData>
  <autoFilter ref="A4:B27"/>
  <mergeCells count="14">
    <mergeCell ref="A1:F1"/>
    <mergeCell ref="D4:D5"/>
    <mergeCell ref="A4:A5"/>
    <mergeCell ref="B4:B5"/>
    <mergeCell ref="C4:C5"/>
    <mergeCell ref="E4:E5"/>
    <mergeCell ref="K4:K5"/>
    <mergeCell ref="A2:K2"/>
    <mergeCell ref="A3:K3"/>
    <mergeCell ref="F4:I4"/>
    <mergeCell ref="A29:B29"/>
    <mergeCell ref="D29:G29"/>
    <mergeCell ref="J4:J5"/>
    <mergeCell ref="A27:B27"/>
  </mergeCells>
  <pageMargins left="0.27559055118110237" right="0.31496062992125984" top="0.35433070866141736" bottom="0.23622047244094491" header="0.15748031496062992" footer="0.31496062992125984"/>
  <pageSetup paperSize="9" scale="65" fitToHeight="0" orientation="landscape" r:id="rId1"/>
  <headerFooter>
    <oddHeader>&amp;C&amp;P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4"/>
    <Parameter Name="ReportBaseParams" Type="System.String" Value="&lt;?xml version=&quot;1.0&quot; encoding=&quot;utf-16&quot;?&gt;&#10;&lt;ShortPrimaryServiceReportArguments xmlns:xsi=&quot;http://www.w3.org/2001/XMLSchema-instance&quot; xmlns:xsd=&quot;http://www.w3.org/2001/XMLSchema&quot;&gt;&#10;  &lt;DateInfo&gt;&#10;    &lt;string&gt;01.01.2019&lt;/string&gt;&#10;    &lt;string&gt;31.12.2019&lt;/string&gt;&#10;  &lt;/DateInfo&gt;&#10;  &lt;Code&gt;558B2E544A52482695F2F365FA734D&lt;/Code&gt;&#10;  &lt;ObjectCode&gt;SQUERY_GENERATOR1&lt;/ObjectCode&gt;&#10;  &lt;DocName&gt;Исполнение расходов областного бюджета целевым статьям (копия от 18.07.2014 11_16_22)&lt;/DocName&gt;&#10;  &lt;VariantName&gt;Исполнение расходов областного бюджета целевым статьям (копия от 18.07.2014 11:16:22)&lt;/VariantName&gt;&#10;  &lt;VariantLink&gt;304650935&lt;/VariantLink&gt;&#10;  &lt;SvodReportLink xsi:nil=&quot;true&quot; /&gt;&#10;  &lt;ReportLink&gt;36596271&lt;/ReportLink&gt;&#10;  &lt;Note&gt;01.01.2019 - 31.12.2019&#10;&lt;/Note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D2D8F5C6-34DE-4227-B356-3756E16DF7C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Документ</vt:lpstr>
      <vt:lpstr>Документ!Заголовки_для_печати</vt:lpstr>
      <vt:lpstr>Документ!Область_печати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Давыдова</dc:creator>
  <cp:lastModifiedBy>Давыдова</cp:lastModifiedBy>
  <cp:lastPrinted>2025-05-27T09:00:31Z</cp:lastPrinted>
  <dcterms:created xsi:type="dcterms:W3CDTF">2020-02-04T07:15:21Z</dcterms:created>
  <dcterms:modified xsi:type="dcterms:W3CDTF">2025-05-27T09:00:36Z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Исполнение расходов областного бюджета целевым статьям (копия от 18.07.2014 11_16_22)</vt:lpwstr>
  </property>
  <property fmtid="{D5CDD505-2E9C-101B-9397-08002B2CF9AE}" pid="3" name="Версия клиента">
    <vt:lpwstr>19.2.30.11270</vt:lpwstr>
  </property>
  <property fmtid="{D5CDD505-2E9C-101B-9397-08002B2CF9AE}" pid="4" name="Версия базы">
    <vt:lpwstr>19.2.2804.1236750739</vt:lpwstr>
  </property>
  <property fmtid="{D5CDD505-2E9C-101B-9397-08002B2CF9AE}" pid="5" name="Тип сервера">
    <vt:lpwstr>MSSQL</vt:lpwstr>
  </property>
  <property fmtid="{D5CDD505-2E9C-101B-9397-08002B2CF9AE}" pid="6" name="Сервер">
    <vt:lpwstr>sqlbudgcluster</vt:lpwstr>
  </property>
  <property fmtid="{D5CDD505-2E9C-101B-9397-08002B2CF9AE}" pid="7" name="База">
    <vt:lpwstr>bud_ks_2019</vt:lpwstr>
  </property>
  <property fmtid="{D5CDD505-2E9C-101B-9397-08002B2CF9AE}" pid="8" name="Пользователь">
    <vt:lpwstr>budg_davidova</vt:lpwstr>
  </property>
  <property fmtid="{D5CDD505-2E9C-101B-9397-08002B2CF9AE}" pid="9" name="Шаблон">
    <vt:lpwstr>SQR_GENERATOR2016.XLT</vt:lpwstr>
  </property>
  <property fmtid="{D5CDD505-2E9C-101B-9397-08002B2CF9AE}" pid="10" name="Имя варианта">
    <vt:lpwstr>Исполнение расходов областного бюджета целевым статьям (копия от 18.07.2014 11:16:22)</vt:lpwstr>
  </property>
  <property fmtid="{D5CDD505-2E9C-101B-9397-08002B2CF9AE}" pid="11" name="Код отчета">
    <vt:lpwstr>558B2E544A52482695F2F365FA734D</vt:lpwstr>
  </property>
  <property fmtid="{D5CDD505-2E9C-101B-9397-08002B2CF9AE}" pid="12" name="Локальная база">
    <vt:lpwstr>не используется</vt:lpwstr>
  </property>
</Properties>
</file>