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СР" sheetId="4" r:id="rId1"/>
    <sheet name="Sheet1" sheetId="5" r:id="rId2"/>
  </sheets>
  <definedNames>
    <definedName name="_xlnm._FilterDatabase" localSheetId="0" hidden="1">ПСР!$A$4:$M$4</definedName>
    <definedName name="_xlnm.Print_Titles" localSheetId="0">ПСР!$3:$3</definedName>
  </definedNames>
  <calcPr calcId="145621"/>
</workbook>
</file>

<file path=xl/calcChain.xml><?xml version="1.0" encoding="utf-8"?>
<calcChain xmlns="http://schemas.openxmlformats.org/spreadsheetml/2006/main">
  <c r="H25" i="4" l="1"/>
  <c r="I25" i="4"/>
  <c r="E27" i="4" l="1"/>
  <c r="H26" i="4" l="1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5" i="4"/>
  <c r="I26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5" i="4"/>
  <c r="K24" i="4" l="1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" i="4"/>
  <c r="C27" i="4" l="1"/>
  <c r="M27" i="4" l="1"/>
  <c r="L27" i="4"/>
  <c r="G27" i="4"/>
  <c r="D27" i="4"/>
  <c r="H27" i="4" l="1"/>
  <c r="I27" i="4"/>
  <c r="J26" i="4" l="1"/>
  <c r="K26" i="4"/>
  <c r="F27" i="4"/>
  <c r="K27" i="4" s="1"/>
  <c r="J27" i="4" l="1"/>
</calcChain>
</file>

<file path=xl/sharedStrings.xml><?xml version="1.0" encoding="utf-8"?>
<sst xmlns="http://schemas.openxmlformats.org/spreadsheetml/2006/main" count="208" uniqueCount="62">
  <si>
    <t>рублей</t>
  </si>
  <si>
    <t>Наименование</t>
  </si>
  <si>
    <t>02</t>
  </si>
  <si>
    <t>07</t>
  </si>
  <si>
    <t>11</t>
  </si>
  <si>
    <t>13</t>
  </si>
  <si>
    <t>14</t>
  </si>
  <si>
    <t>08</t>
  </si>
  <si>
    <t>12</t>
  </si>
  <si>
    <t>ИТОГО: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</si>
  <si>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</si>
  <si>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Комплексное развитие сельских территорий Брянской области</t>
  </si>
  <si>
    <t>Охрана окружающей среды, воспроизводство и использование природных ресурсов Брянской области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</si>
  <si>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</si>
  <si>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</si>
  <si>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</si>
  <si>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</si>
  <si>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Развитие культуры и туризма в Брянской области</t>
  </si>
  <si>
    <t>15</t>
  </si>
  <si>
    <t>Развитие образования и науки Брянской области</t>
  </si>
  <si>
    <t>16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</si>
  <si>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</si>
  <si>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</si>
  <si>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Управление государственными финансами Брянской области</t>
  </si>
  <si>
    <t>18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</si>
  <si>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</si>
  <si>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</si>
  <si>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Социальная и демографическая политика Брянской области</t>
  </si>
  <si>
    <t>21</t>
  </si>
  <si>
    <t>Доступная среда Брянской области</t>
  </si>
  <si>
    <t>22</t>
  </si>
  <si>
    <t>Развитие физической культуры и спорта Брянской области</t>
  </si>
  <si>
    <t>25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</si>
  <si>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</si>
  <si>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</si>
  <si>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32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</si>
  <si>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</si>
  <si>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</si>
  <si>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</si>
  <si>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</si>
  <si>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</si>
  <si>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</si>
  <si>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</si>
  <si>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</si>
  <si>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</si>
  <si>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</si>
  <si>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ГП
(код)</t>
  </si>
  <si>
    <t>2026 год (проект бюджета в первом чтении)</t>
  </si>
  <si>
    <t>2027 год (проект бюджета в первом чтении)</t>
  </si>
  <si>
    <t>2024 год (факт)</t>
  </si>
  <si>
    <t>2025 год (первоначальный)</t>
  </si>
  <si>
    <t>2025 год (уточненный план по состоянию на 01.10.2025)</t>
  </si>
  <si>
    <t>2025 год оценка</t>
  </si>
  <si>
    <t>2026 - 2024</t>
  </si>
  <si>
    <t>2026 / 2024</t>
  </si>
  <si>
    <t>2028 год (проект бюджета в первом чтении)</t>
  </si>
  <si>
    <t>Анализ изменения областного бюджета по программной структуре в 2024 - 2028 годах</t>
  </si>
  <si>
    <t/>
  </si>
  <si>
    <t>Молодежь Брянщины</t>
  </si>
  <si>
    <t>44</t>
  </si>
  <si>
    <t>2026 - 
2025 (оценка)</t>
  </si>
  <si>
    <t>2026 / 
2025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</si>
</sst>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9" fontId="1" fillId="0" borderId="0" applyFont="0" applyFill="0" applyBorder="0" applyAlignment="0" applyProtection="0"/>
  </cellStyleXfs>
  <cellXfs count="19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="85" zoomScaleNormal="85" workbookViewId="0">
      <pane ySplit="4" topLeftCell="A5" activePane="bottomLeft" state="frozen"/>
      <selection pane="bottomLeft" sqref="A1:M1"/>
    </sheetView>
  </sheetViews>
  <sheetFormatPr defaultRowHeight="14.25" x14ac:dyDescent="0.2"/>
  <cols>
    <col min="1" max="1" width="54.6640625" style="1" customWidth="1"/>
    <col min="2" max="2" width="12.5" style="1" customWidth="1"/>
    <col min="3" max="7" width="25" style="1" customWidth="1"/>
    <col min="8" max="11" width="21.83203125" style="1" customWidth="1"/>
    <col min="12" max="12" width="25.5" style="1" customWidth="1"/>
    <col min="13" max="13" width="26.1640625" style="1" customWidth="1"/>
    <col min="14" max="16384" width="9.33203125" style="1"/>
  </cols>
  <sheetData>
    <row r="1" spans="1:13" ht="32.25" customHeight="1" x14ac:dyDescent="0.2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56.25" customHeight="1" x14ac:dyDescent="0.2">
      <c r="A3" s="3" t="s">
        <v>1</v>
      </c>
      <c r="B3" s="3" t="s">
        <v>46</v>
      </c>
      <c r="C3" s="2" t="s">
        <v>49</v>
      </c>
      <c r="D3" s="2" t="s">
        <v>50</v>
      </c>
      <c r="E3" s="2" t="s">
        <v>51</v>
      </c>
      <c r="F3" s="2" t="s">
        <v>52</v>
      </c>
      <c r="G3" s="2" t="s">
        <v>47</v>
      </c>
      <c r="H3" s="2" t="s">
        <v>53</v>
      </c>
      <c r="I3" s="2" t="s">
        <v>54</v>
      </c>
      <c r="J3" s="2" t="s">
        <v>60</v>
      </c>
      <c r="K3" s="2" t="s">
        <v>61</v>
      </c>
      <c r="L3" s="2" t="s">
        <v>48</v>
      </c>
      <c r="M3" s="2" t="s">
        <v>55</v>
      </c>
    </row>
    <row r="4" spans="1:13" ht="14.2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</row>
    <row r="5" spans="1:13" ht="99.75" x14ac:dyDescent="0.2">
      <c r="A5" s="4" t="s">
        <v>10</v>
      </c>
      <c r="B5" s="11" t="s">
        <v>2</v>
      </c>
      <c r="C5" s="10">
        <v>1465422318.8099999</v>
      </c>
      <c r="D5" s="5">
        <v>1434180394</v>
      </c>
      <c r="E5" s="5">
        <v>1737060444.52</v>
      </c>
      <c r="F5" s="5">
        <v>1704933790.2047997</v>
      </c>
      <c r="G5" s="5">
        <v>1661295958</v>
      </c>
      <c r="H5" s="5">
        <f>G5-C5</f>
        <v>195873639.19000006</v>
      </c>
      <c r="I5" s="7">
        <f>IFERROR(G5/C5,"-")</f>
        <v>1.1336636112851479</v>
      </c>
      <c r="J5" s="12">
        <f>G5-F5</f>
        <v>-43637832.204799652</v>
      </c>
      <c r="K5" s="7">
        <f>IFERROR(G5/F5,"-")</f>
        <v>0.97440496959148315</v>
      </c>
      <c r="L5" s="5">
        <v>1664156117</v>
      </c>
      <c r="M5" s="5">
        <v>1686299217</v>
      </c>
    </row>
    <row r="6" spans="1:13" ht="69.75" customHeight="1" x14ac:dyDescent="0.2">
      <c r="A6" s="4" t="s">
        <v>44</v>
      </c>
      <c r="B6" s="11" t="s">
        <v>45</v>
      </c>
      <c r="C6" s="10">
        <v>122694380.36</v>
      </c>
      <c r="D6" s="5">
        <v>161131170.21999997</v>
      </c>
      <c r="E6" s="5">
        <v>159597659.57999998</v>
      </c>
      <c r="F6" s="5">
        <v>148654995.75040001</v>
      </c>
      <c r="G6" s="5">
        <v>248140645.15000001</v>
      </c>
      <c r="H6" s="5"/>
      <c r="I6" s="7"/>
      <c r="J6" s="12"/>
      <c r="K6" s="7"/>
      <c r="L6" s="5">
        <v>200000</v>
      </c>
      <c r="M6" s="5">
        <v>200000</v>
      </c>
    </row>
    <row r="7" spans="1:13" ht="28.5" x14ac:dyDescent="0.2">
      <c r="A7" s="4" t="s">
        <v>11</v>
      </c>
      <c r="B7" s="11" t="s">
        <v>3</v>
      </c>
      <c r="C7" s="10">
        <v>453604732.07999998</v>
      </c>
      <c r="D7" s="5">
        <v>455134692.75</v>
      </c>
      <c r="E7" s="5">
        <v>467555489.06999999</v>
      </c>
      <c r="F7" s="5">
        <v>430521851.96440005</v>
      </c>
      <c r="G7" s="5">
        <v>51073131.310000002</v>
      </c>
      <c r="H7" s="5">
        <f t="shared" ref="H7:H27" si="0">G7-C7</f>
        <v>-402531600.76999998</v>
      </c>
      <c r="I7" s="7">
        <f t="shared" ref="I7:I27" si="1">IFERROR(G7/C7,"-")</f>
        <v>0.11259391205158877</v>
      </c>
      <c r="J7" s="12">
        <f t="shared" ref="J7:J27" si="2">G7-F7</f>
        <v>-379448720.65440005</v>
      </c>
      <c r="K7" s="7">
        <f t="shared" ref="K7:K26" si="3">IFERROR(G7/F7,"-")</f>
        <v>0.11863075260166643</v>
      </c>
      <c r="L7" s="5">
        <v>195328080.81</v>
      </c>
      <c r="M7" s="5">
        <v>19010707.07</v>
      </c>
    </row>
    <row r="8" spans="1:13" ht="42.75" x14ac:dyDescent="0.2">
      <c r="A8" s="4" t="s">
        <v>12</v>
      </c>
      <c r="B8" s="11" t="s">
        <v>7</v>
      </c>
      <c r="C8" s="10">
        <v>650371327.94000006</v>
      </c>
      <c r="D8" s="5">
        <v>79379666</v>
      </c>
      <c r="E8" s="5">
        <v>1106545870.8</v>
      </c>
      <c r="F8" s="5">
        <v>1027866458.1863999</v>
      </c>
      <c r="G8" s="5">
        <v>134420333</v>
      </c>
      <c r="H8" s="5">
        <f t="shared" si="0"/>
        <v>-515950994.94000006</v>
      </c>
      <c r="I8" s="7">
        <f t="shared" si="1"/>
        <v>0.20668244005430839</v>
      </c>
      <c r="J8" s="12">
        <f t="shared" si="2"/>
        <v>-893446125.18639994</v>
      </c>
      <c r="K8" s="7">
        <f t="shared" si="3"/>
        <v>0.13077606719181739</v>
      </c>
      <c r="L8" s="5">
        <v>72824209</v>
      </c>
      <c r="M8" s="5">
        <v>173389809</v>
      </c>
    </row>
    <row r="9" spans="1:13" x14ac:dyDescent="0.2">
      <c r="A9" s="4" t="s">
        <v>13</v>
      </c>
      <c r="B9" s="11" t="s">
        <v>4</v>
      </c>
      <c r="C9" s="10">
        <v>602376498.04999995</v>
      </c>
      <c r="D9" s="5">
        <v>531359232</v>
      </c>
      <c r="E9" s="5">
        <v>598881328.32999992</v>
      </c>
      <c r="F9" s="5">
        <v>586158531.91079986</v>
      </c>
      <c r="G9" s="5">
        <v>540169742</v>
      </c>
      <c r="H9" s="5">
        <f t="shared" si="0"/>
        <v>-62206756.049999952</v>
      </c>
      <c r="I9" s="7">
        <f t="shared" si="1"/>
        <v>0.89673110380073873</v>
      </c>
      <c r="J9" s="12">
        <f t="shared" si="2"/>
        <v>-45988789.910799861</v>
      </c>
      <c r="K9" s="7">
        <f t="shared" si="3"/>
        <v>0.9215420617339094</v>
      </c>
      <c r="L9" s="5">
        <v>506291227</v>
      </c>
      <c r="M9" s="5">
        <v>506291227</v>
      </c>
    </row>
    <row r="10" spans="1:13" ht="42.75" x14ac:dyDescent="0.2">
      <c r="A10" s="4" t="s">
        <v>14</v>
      </c>
      <c r="B10" s="11" t="s">
        <v>8</v>
      </c>
      <c r="C10" s="10">
        <v>2791129753.2800002</v>
      </c>
      <c r="D10" s="5">
        <v>884138259.53999996</v>
      </c>
      <c r="E10" s="5">
        <v>2350477023.2799997</v>
      </c>
      <c r="F10" s="5">
        <v>3459937917.4281006</v>
      </c>
      <c r="G10" s="5">
        <v>1897909329.5599999</v>
      </c>
      <c r="H10" s="5">
        <f t="shared" si="0"/>
        <v>-893220423.72000027</v>
      </c>
      <c r="I10" s="7">
        <f t="shared" si="1"/>
        <v>0.67997889647719489</v>
      </c>
      <c r="J10" s="12">
        <f t="shared" si="2"/>
        <v>-1562028587.8681006</v>
      </c>
      <c r="K10" s="7">
        <f t="shared" si="3"/>
        <v>0.54853855035953536</v>
      </c>
      <c r="L10" s="5">
        <v>2091505995.3399999</v>
      </c>
      <c r="M10" s="5">
        <v>2970676955.3699999</v>
      </c>
    </row>
    <row r="11" spans="1:13" ht="28.5" x14ac:dyDescent="0.2">
      <c r="A11" s="4" t="s">
        <v>15</v>
      </c>
      <c r="B11" s="11" t="s">
        <v>5</v>
      </c>
      <c r="C11" s="10">
        <v>433989090</v>
      </c>
      <c r="D11" s="5">
        <v>512291410</v>
      </c>
      <c r="E11" s="5">
        <v>512291410</v>
      </c>
      <c r="F11" s="5">
        <v>491799753.60000002</v>
      </c>
      <c r="G11" s="5">
        <v>555951616.15999997</v>
      </c>
      <c r="H11" s="5">
        <f t="shared" si="0"/>
        <v>121962526.15999997</v>
      </c>
      <c r="I11" s="7">
        <f t="shared" si="1"/>
        <v>1.281026710049324</v>
      </c>
      <c r="J11" s="12">
        <f t="shared" si="2"/>
        <v>64151862.559999943</v>
      </c>
      <c r="K11" s="7">
        <f t="shared" si="3"/>
        <v>1.1304430555127467</v>
      </c>
      <c r="L11" s="5">
        <v>296259595.95999998</v>
      </c>
      <c r="M11" s="5">
        <v>299581515.14999998</v>
      </c>
    </row>
    <row r="12" spans="1:13" x14ac:dyDescent="0.2">
      <c r="A12" s="4" t="s">
        <v>16</v>
      </c>
      <c r="B12" s="11" t="s">
        <v>6</v>
      </c>
      <c r="C12" s="10">
        <v>17246434458.099998</v>
      </c>
      <c r="D12" s="5">
        <v>17546348033.670002</v>
      </c>
      <c r="E12" s="5">
        <v>19007854225.610001</v>
      </c>
      <c r="F12" s="5">
        <v>18153794030.747997</v>
      </c>
      <c r="G12" s="5">
        <v>18659930460.82</v>
      </c>
      <c r="H12" s="5">
        <f t="shared" si="0"/>
        <v>1413496002.7200012</v>
      </c>
      <c r="I12" s="7">
        <f t="shared" si="1"/>
        <v>1.0819587379730038</v>
      </c>
      <c r="J12" s="12">
        <f t="shared" si="2"/>
        <v>506136430.07200241</v>
      </c>
      <c r="K12" s="7">
        <f t="shared" si="3"/>
        <v>1.0278804766218419</v>
      </c>
      <c r="L12" s="5">
        <v>21226352819.110001</v>
      </c>
      <c r="M12" s="5">
        <v>24030509007.540001</v>
      </c>
    </row>
    <row r="13" spans="1:13" x14ac:dyDescent="0.2">
      <c r="A13" s="4" t="s">
        <v>17</v>
      </c>
      <c r="B13" s="11" t="s">
        <v>18</v>
      </c>
      <c r="C13" s="10">
        <v>1702581453.72</v>
      </c>
      <c r="D13" s="5">
        <v>1514920233</v>
      </c>
      <c r="E13" s="5">
        <v>2055043610.5200002</v>
      </c>
      <c r="F13" s="5">
        <v>2025143562.7751999</v>
      </c>
      <c r="G13" s="5">
        <v>1716223021</v>
      </c>
      <c r="H13" s="5">
        <f t="shared" si="0"/>
        <v>13641567.279999971</v>
      </c>
      <c r="I13" s="7">
        <f t="shared" si="1"/>
        <v>1.0080122846693733</v>
      </c>
      <c r="J13" s="12">
        <f t="shared" si="2"/>
        <v>-308920541.77519989</v>
      </c>
      <c r="K13" s="7">
        <f t="shared" si="3"/>
        <v>0.84745746057041815</v>
      </c>
      <c r="L13" s="5">
        <v>1762438332.4100001</v>
      </c>
      <c r="M13" s="5">
        <v>2107325925.4300001</v>
      </c>
    </row>
    <row r="14" spans="1:13" x14ac:dyDescent="0.2">
      <c r="A14" s="4" t="s">
        <v>19</v>
      </c>
      <c r="B14" s="11" t="s">
        <v>20</v>
      </c>
      <c r="C14" s="10">
        <v>24252210365.200001</v>
      </c>
      <c r="D14" s="5">
        <v>24774108625.669998</v>
      </c>
      <c r="E14" s="5">
        <v>27349908824.310001</v>
      </c>
      <c r="F14" s="5">
        <v>27641225849.431698</v>
      </c>
      <c r="G14" s="5">
        <v>26403208642.190002</v>
      </c>
      <c r="H14" s="5">
        <f t="shared" si="0"/>
        <v>2150998276.9900017</v>
      </c>
      <c r="I14" s="7">
        <f t="shared" si="1"/>
        <v>1.0886928756018261</v>
      </c>
      <c r="J14" s="12">
        <f t="shared" si="2"/>
        <v>-1238017207.2416954</v>
      </c>
      <c r="K14" s="7">
        <f t="shared" si="3"/>
        <v>0.95521120466995679</v>
      </c>
      <c r="L14" s="5">
        <v>25770381933.210003</v>
      </c>
      <c r="M14" s="5">
        <v>24889997042.350002</v>
      </c>
    </row>
    <row r="15" spans="1:13" ht="42.75" x14ac:dyDescent="0.2">
      <c r="A15" s="4" t="s">
        <v>21</v>
      </c>
      <c r="B15" s="11" t="s">
        <v>22</v>
      </c>
      <c r="C15" s="10">
        <v>7297449101.75</v>
      </c>
      <c r="D15" s="5">
        <v>6276425973.1000013</v>
      </c>
      <c r="E15" s="5">
        <v>6171320558.210001</v>
      </c>
      <c r="F15" s="5">
        <v>5949984298.454999</v>
      </c>
      <c r="G15" s="5">
        <v>5402480062.8699999</v>
      </c>
      <c r="H15" s="5">
        <f t="shared" si="0"/>
        <v>-1894969038.8800001</v>
      </c>
      <c r="I15" s="7">
        <f t="shared" si="1"/>
        <v>0.74032445962170979</v>
      </c>
      <c r="J15" s="12">
        <f t="shared" si="2"/>
        <v>-547504235.58499908</v>
      </c>
      <c r="K15" s="7">
        <f t="shared" si="3"/>
        <v>0.90798223858722338</v>
      </c>
      <c r="L15" s="5">
        <v>4139322683.599999</v>
      </c>
      <c r="M15" s="5">
        <v>3651977572.8599987</v>
      </c>
    </row>
    <row r="16" spans="1:13" ht="28.5" x14ac:dyDescent="0.2">
      <c r="A16" s="4" t="s">
        <v>23</v>
      </c>
      <c r="B16" s="11" t="s">
        <v>24</v>
      </c>
      <c r="C16" s="10">
        <v>5245046124.71</v>
      </c>
      <c r="D16" s="5">
        <v>4148309447.9000001</v>
      </c>
      <c r="E16" s="5">
        <v>4654578115.2700005</v>
      </c>
      <c r="F16" s="5">
        <v>4716671537.0900011</v>
      </c>
      <c r="G16" s="5">
        <v>4301297437.2299995</v>
      </c>
      <c r="H16" s="5">
        <f t="shared" si="0"/>
        <v>-943748687.4800005</v>
      </c>
      <c r="I16" s="7">
        <f t="shared" si="1"/>
        <v>0.82006856278462559</v>
      </c>
      <c r="J16" s="12">
        <f t="shared" si="2"/>
        <v>-415374099.86000156</v>
      </c>
      <c r="K16" s="7">
        <f t="shared" si="3"/>
        <v>0.91193491075355426</v>
      </c>
      <c r="L16" s="5">
        <v>3533175115.6399999</v>
      </c>
      <c r="M16" s="5">
        <v>3555668241.71</v>
      </c>
    </row>
    <row r="17" spans="1:13" ht="57" x14ac:dyDescent="0.2">
      <c r="A17" s="4" t="s">
        <v>25</v>
      </c>
      <c r="B17" s="11" t="s">
        <v>26</v>
      </c>
      <c r="C17" s="10">
        <v>11161343229.540001</v>
      </c>
      <c r="D17" s="5">
        <v>10018167311.190001</v>
      </c>
      <c r="E17" s="5">
        <v>12823399001.979998</v>
      </c>
      <c r="F17" s="5">
        <v>12307178207.941599</v>
      </c>
      <c r="G17" s="5">
        <v>12284493778.350002</v>
      </c>
      <c r="H17" s="5">
        <f t="shared" si="0"/>
        <v>1123150548.8100014</v>
      </c>
      <c r="I17" s="7">
        <f t="shared" si="1"/>
        <v>1.1006286184119338</v>
      </c>
      <c r="J17" s="12">
        <f t="shared" si="2"/>
        <v>-22684429.591596603</v>
      </c>
      <c r="K17" s="7">
        <f t="shared" si="3"/>
        <v>0.99815681310465154</v>
      </c>
      <c r="L17" s="5">
        <v>12301140825.869999</v>
      </c>
      <c r="M17" s="5">
        <v>13748921981.879999</v>
      </c>
    </row>
    <row r="18" spans="1:13" ht="28.5" x14ac:dyDescent="0.2">
      <c r="A18" s="4" t="s">
        <v>27</v>
      </c>
      <c r="B18" s="11" t="s">
        <v>28</v>
      </c>
      <c r="C18" s="10">
        <v>12932084939.25</v>
      </c>
      <c r="D18" s="5">
        <v>14412984764.379997</v>
      </c>
      <c r="E18" s="5">
        <v>17462922810.280003</v>
      </c>
      <c r="F18" s="5">
        <v>17369843205.587601</v>
      </c>
      <c r="G18" s="5">
        <v>17836376447.019997</v>
      </c>
      <c r="H18" s="5">
        <f t="shared" si="0"/>
        <v>4904291507.7699966</v>
      </c>
      <c r="I18" s="7">
        <f t="shared" si="1"/>
        <v>1.3792344027129799</v>
      </c>
      <c r="J18" s="12">
        <f t="shared" si="2"/>
        <v>466533241.43239594</v>
      </c>
      <c r="K18" s="7">
        <f t="shared" si="3"/>
        <v>1.0268588055695471</v>
      </c>
      <c r="L18" s="5">
        <v>15699759149.24</v>
      </c>
      <c r="M18" s="5">
        <v>16008662534.729998</v>
      </c>
    </row>
    <row r="19" spans="1:13" x14ac:dyDescent="0.2">
      <c r="A19" s="4" t="s">
        <v>29</v>
      </c>
      <c r="B19" s="11" t="s">
        <v>30</v>
      </c>
      <c r="C19" s="10">
        <v>37436787.909999996</v>
      </c>
      <c r="D19" s="5">
        <v>38484437.649999999</v>
      </c>
      <c r="E19" s="5">
        <v>37937151.93</v>
      </c>
      <c r="F19" s="5">
        <v>36547588.852800004</v>
      </c>
      <c r="G19" s="5">
        <v>70053851.340000004</v>
      </c>
      <c r="H19" s="5">
        <f t="shared" si="0"/>
        <v>32617063.430000007</v>
      </c>
      <c r="I19" s="7">
        <f t="shared" si="1"/>
        <v>1.8712569974863533</v>
      </c>
      <c r="J19" s="12">
        <f t="shared" si="2"/>
        <v>33506262.487199999</v>
      </c>
      <c r="K19" s="7">
        <f t="shared" si="3"/>
        <v>1.9167844867181436</v>
      </c>
      <c r="L19" s="5">
        <v>34349718.439999998</v>
      </c>
      <c r="M19" s="5">
        <v>30587890.48</v>
      </c>
    </row>
    <row r="20" spans="1:13" ht="28.5" x14ac:dyDescent="0.2">
      <c r="A20" s="4" t="s">
        <v>31</v>
      </c>
      <c r="B20" s="11" t="s">
        <v>32</v>
      </c>
      <c r="C20" s="10">
        <v>3398649208.1700001</v>
      </c>
      <c r="D20" s="5">
        <v>3295757832.6799998</v>
      </c>
      <c r="E20" s="5">
        <v>4544292656.0600014</v>
      </c>
      <c r="F20" s="5">
        <v>4295963865.6067982</v>
      </c>
      <c r="G20" s="5">
        <v>1744712153.1600001</v>
      </c>
      <c r="H20" s="5">
        <f t="shared" si="0"/>
        <v>-1653937055.01</v>
      </c>
      <c r="I20" s="7">
        <f t="shared" si="1"/>
        <v>0.51335458480560248</v>
      </c>
      <c r="J20" s="12">
        <f t="shared" si="2"/>
        <v>-2551251712.4467983</v>
      </c>
      <c r="K20" s="7">
        <f t="shared" si="3"/>
        <v>0.40612821889123646</v>
      </c>
      <c r="L20" s="5">
        <v>1520815181.47</v>
      </c>
      <c r="M20" s="5">
        <v>2098173783.78</v>
      </c>
    </row>
    <row r="21" spans="1:13" ht="42.75" x14ac:dyDescent="0.2">
      <c r="A21" s="4" t="s">
        <v>34</v>
      </c>
      <c r="B21" s="11" t="s">
        <v>35</v>
      </c>
      <c r="C21" s="10">
        <v>514788099.51999998</v>
      </c>
      <c r="D21" s="5">
        <v>585915783.46000004</v>
      </c>
      <c r="E21" s="5">
        <v>618713026.46000004</v>
      </c>
      <c r="F21" s="5">
        <v>608773885.00119996</v>
      </c>
      <c r="G21" s="5">
        <v>617434335.6500001</v>
      </c>
      <c r="H21" s="5">
        <f t="shared" si="0"/>
        <v>102646236.13000011</v>
      </c>
      <c r="I21" s="7">
        <f t="shared" si="1"/>
        <v>1.199395122431365</v>
      </c>
      <c r="J21" s="12">
        <f t="shared" si="2"/>
        <v>8660450.6488001347</v>
      </c>
      <c r="K21" s="7">
        <f t="shared" si="3"/>
        <v>1.0142260547999411</v>
      </c>
      <c r="L21" s="5">
        <v>625179850.19000006</v>
      </c>
      <c r="M21" s="5">
        <v>798398290.18999994</v>
      </c>
    </row>
    <row r="22" spans="1:13" x14ac:dyDescent="0.2">
      <c r="A22" s="4" t="s">
        <v>36</v>
      </c>
      <c r="B22" s="11" t="s">
        <v>37</v>
      </c>
      <c r="C22" s="10">
        <v>742114372.67999995</v>
      </c>
      <c r="D22" s="5">
        <v>755372587</v>
      </c>
      <c r="E22" s="5">
        <v>794462402.89999998</v>
      </c>
      <c r="F22" s="5">
        <v>791091903.46640003</v>
      </c>
      <c r="G22" s="5">
        <v>938773145</v>
      </c>
      <c r="H22" s="5">
        <f t="shared" si="0"/>
        <v>196658772.32000005</v>
      </c>
      <c r="I22" s="7">
        <f t="shared" si="1"/>
        <v>1.2649979296450029</v>
      </c>
      <c r="J22" s="12">
        <f t="shared" si="2"/>
        <v>147681241.53359997</v>
      </c>
      <c r="K22" s="7">
        <f t="shared" si="3"/>
        <v>1.186680259128543</v>
      </c>
      <c r="L22" s="5">
        <v>955018645</v>
      </c>
      <c r="M22" s="5">
        <v>1025154245</v>
      </c>
    </row>
    <row r="23" spans="1:13" ht="28.5" x14ac:dyDescent="0.2">
      <c r="A23" s="4" t="s">
        <v>38</v>
      </c>
      <c r="B23" s="11" t="s">
        <v>39</v>
      </c>
      <c r="C23" s="10">
        <v>1987923123.4300001</v>
      </c>
      <c r="D23" s="5">
        <v>1964295569.6399999</v>
      </c>
      <c r="E23" s="5">
        <v>2008633723.2299998</v>
      </c>
      <c r="F23" s="5">
        <v>1914896250.1152999</v>
      </c>
      <c r="G23" s="5">
        <v>1574139342.45</v>
      </c>
      <c r="H23" s="5">
        <f t="shared" si="0"/>
        <v>-413783780.98000002</v>
      </c>
      <c r="I23" s="7">
        <f t="shared" si="1"/>
        <v>0.7918512159232548</v>
      </c>
      <c r="J23" s="12">
        <f t="shared" si="2"/>
        <v>-340756907.66529989</v>
      </c>
      <c r="K23" s="7">
        <f t="shared" si="3"/>
        <v>0.82204941513422347</v>
      </c>
      <c r="L23" s="5">
        <v>1575588756.4299998</v>
      </c>
      <c r="M23" s="5">
        <v>1575588756.4299998</v>
      </c>
    </row>
    <row r="24" spans="1:13" ht="42.75" x14ac:dyDescent="0.2">
      <c r="A24" s="4" t="s">
        <v>40</v>
      </c>
      <c r="B24" s="11" t="s">
        <v>41</v>
      </c>
      <c r="C24" s="10">
        <v>577093594.41999996</v>
      </c>
      <c r="D24" s="5">
        <v>472570791.60000002</v>
      </c>
      <c r="E24" s="5">
        <v>520835529.60000002</v>
      </c>
      <c r="F24" s="5">
        <v>532614215.02240002</v>
      </c>
      <c r="G24" s="5">
        <v>1158211635.0599999</v>
      </c>
      <c r="H24" s="5">
        <f t="shared" si="0"/>
        <v>581118040.63999999</v>
      </c>
      <c r="I24" s="7">
        <f t="shared" si="1"/>
        <v>2.0069736456250995</v>
      </c>
      <c r="J24" s="12">
        <f t="shared" si="2"/>
        <v>625597420.03759992</v>
      </c>
      <c r="K24" s="7">
        <f t="shared" si="3"/>
        <v>2.1745789023135429</v>
      </c>
      <c r="L24" s="5">
        <v>1649772478.26</v>
      </c>
      <c r="M24" s="5">
        <v>505361213.71000004</v>
      </c>
    </row>
    <row r="25" spans="1:13" x14ac:dyDescent="0.2">
      <c r="A25" s="4" t="s">
        <v>58</v>
      </c>
      <c r="B25" s="11" t="s">
        <v>59</v>
      </c>
      <c r="C25" s="10">
        <v>0</v>
      </c>
      <c r="D25" s="5">
        <v>0</v>
      </c>
      <c r="E25" s="5">
        <v>0</v>
      </c>
      <c r="F25" s="5">
        <v>0</v>
      </c>
      <c r="G25" s="5">
        <v>56340021</v>
      </c>
      <c r="H25" s="5">
        <f t="shared" si="0"/>
        <v>56340021</v>
      </c>
      <c r="I25" s="7" t="str">
        <f t="shared" si="1"/>
        <v>-</v>
      </c>
      <c r="J25" s="12"/>
      <c r="K25" s="7"/>
      <c r="L25" s="5">
        <v>56340021</v>
      </c>
      <c r="M25" s="5">
        <v>56340021</v>
      </c>
    </row>
    <row r="26" spans="1:13" x14ac:dyDescent="0.2">
      <c r="A26" s="4" t="s">
        <v>42</v>
      </c>
      <c r="B26" s="11" t="s">
        <v>43</v>
      </c>
      <c r="C26" s="10">
        <v>6231987083.8900003</v>
      </c>
      <c r="D26" s="5">
        <v>5384088900.0799999</v>
      </c>
      <c r="E26" s="5">
        <v>6972145234.579999</v>
      </c>
      <c r="F26" s="5">
        <v>5598270066.7593994</v>
      </c>
      <c r="G26" s="5">
        <v>3479337495.5899935</v>
      </c>
      <c r="H26" s="5">
        <f t="shared" si="0"/>
        <v>-2752649588.3000069</v>
      </c>
      <c r="I26" s="7">
        <f t="shared" si="1"/>
        <v>0.55830306590080325</v>
      </c>
      <c r="J26" s="12">
        <f t="shared" si="2"/>
        <v>-2118932571.1694059</v>
      </c>
      <c r="K26" s="7">
        <f t="shared" si="3"/>
        <v>0.62150225946566995</v>
      </c>
      <c r="L26" s="5">
        <v>6311677698.3799772</v>
      </c>
      <c r="M26" s="5">
        <v>7149371861.5699825</v>
      </c>
    </row>
    <row r="27" spans="1:13" ht="25.5" customHeight="1" x14ac:dyDescent="0.2">
      <c r="A27" s="17" t="s">
        <v>9</v>
      </c>
      <c r="B27" s="18"/>
      <c r="C27" s="6">
        <f>SUM(C5:C26)</f>
        <v>99846730042.809998</v>
      </c>
      <c r="D27" s="6">
        <f>SUM(D5:D26)</f>
        <v>95245365115.529999</v>
      </c>
      <c r="E27" s="6">
        <f>SUM(E5:E26)</f>
        <v>111954456096.51999</v>
      </c>
      <c r="F27" s="13">
        <f>SUM(F5:F26)</f>
        <v>109791871765.8983</v>
      </c>
      <c r="G27" s="6">
        <f>SUM(G5:G26)</f>
        <v>101331972583.90999</v>
      </c>
      <c r="H27" s="6">
        <f t="shared" si="0"/>
        <v>1485242541.0999908</v>
      </c>
      <c r="I27" s="8">
        <f t="shared" si="1"/>
        <v>1.0148752246614705</v>
      </c>
      <c r="J27" s="9">
        <f t="shared" si="2"/>
        <v>-8459899181.9883118</v>
      </c>
      <c r="K27" s="8">
        <f>IFERROR(G27/F27,"-")</f>
        <v>0.92294603374622508</v>
      </c>
      <c r="L27" s="6">
        <f>SUM(L5:L26)</f>
        <v>101987878433.35997</v>
      </c>
      <c r="M27" s="6">
        <f>SUM(M5:M26)</f>
        <v>106887487799.24997</v>
      </c>
    </row>
    <row r="30" spans="1:13" x14ac:dyDescent="0.2">
      <c r="F30" s="14"/>
    </row>
    <row r="31" spans="1:13" x14ac:dyDescent="0.2">
      <c r="F31" s="14"/>
    </row>
  </sheetData>
  <autoFilter ref="A4:M4"/>
  <mergeCells count="3">
    <mergeCell ref="A1:M1"/>
    <mergeCell ref="A2:M2"/>
    <mergeCell ref="A27:B27"/>
  </mergeCells>
  <conditionalFormatting sqref="I5:I26">
    <cfRule type="colorScale" priority="10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5:K26">
    <cfRule type="colorScale" priority="12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7" fitToHeight="0" orientation="landscape" r:id="rId1"/>
  <headerFooter>
    <oddHeader>&amp;C&amp;"Segoe UI,Обычный"&amp;P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:S26"/>
  <sheetViews>
    <sheetView workbookViewId="0">
      <selection activeCell="S5" sqref="S5:S25"/>
    </sheetView>
  </sheetViews>
  <sheetFormatPr defaultRowHeight="12.75" x14ac:dyDescent="0.2"/>
  <cols>
    <col min="12" max="18" width="0" hidden="1" customWidth="1"/>
  </cols>
  <sheetData>
    <row r="5" spans="9:19" x14ac:dyDescent="0.2">
      <c r="I5" t="s">
        <v>2</v>
      </c>
      <c r="K5" t="s">
        <v>2</v>
      </c>
      <c r="L5" t="s">
        <v>57</v>
      </c>
      <c r="M5" t="s">
        <v>57</v>
      </c>
      <c r="N5" t="s">
        <v>57</v>
      </c>
      <c r="O5" t="s">
        <v>57</v>
      </c>
      <c r="P5" t="s">
        <v>57</v>
      </c>
      <c r="Q5">
        <v>1464174381.46</v>
      </c>
      <c r="R5">
        <v>1530674989.8800001</v>
      </c>
      <c r="S5">
        <v>1465422318.8099999</v>
      </c>
    </row>
    <row r="6" spans="9:19" x14ac:dyDescent="0.2">
      <c r="I6" t="s">
        <v>45</v>
      </c>
      <c r="K6" t="s">
        <v>45</v>
      </c>
      <c r="L6" t="s">
        <v>57</v>
      </c>
      <c r="M6" t="s">
        <v>57</v>
      </c>
      <c r="N6" t="s">
        <v>57</v>
      </c>
      <c r="O6" t="s">
        <v>57</v>
      </c>
      <c r="P6" t="s">
        <v>57</v>
      </c>
      <c r="Q6">
        <v>159858191.49000001</v>
      </c>
      <c r="R6">
        <v>125154289.36</v>
      </c>
      <c r="S6">
        <v>122694380.36</v>
      </c>
    </row>
    <row r="7" spans="9:19" x14ac:dyDescent="0.2">
      <c r="I7" t="s">
        <v>3</v>
      </c>
      <c r="K7" t="s">
        <v>3</v>
      </c>
      <c r="L7" t="s">
        <v>57</v>
      </c>
      <c r="M7" t="s">
        <v>57</v>
      </c>
      <c r="N7" t="s">
        <v>57</v>
      </c>
      <c r="O7" t="s">
        <v>57</v>
      </c>
      <c r="P7" t="s">
        <v>57</v>
      </c>
      <c r="Q7">
        <v>458686694.38000005</v>
      </c>
      <c r="R7">
        <v>453604876.19</v>
      </c>
      <c r="S7">
        <v>453604732.07999998</v>
      </c>
    </row>
    <row r="8" spans="9:19" x14ac:dyDescent="0.2">
      <c r="I8" t="s">
        <v>7</v>
      </c>
      <c r="K8" t="s">
        <v>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>
        <v>1675929704.03</v>
      </c>
      <c r="R8">
        <v>1680878787.03</v>
      </c>
      <c r="S8">
        <v>650371327.94000006</v>
      </c>
    </row>
    <row r="9" spans="9:19" x14ac:dyDescent="0.2">
      <c r="I9" t="s">
        <v>4</v>
      </c>
      <c r="K9" t="s">
        <v>4</v>
      </c>
      <c r="L9" t="s">
        <v>57</v>
      </c>
      <c r="M9" t="s">
        <v>57</v>
      </c>
      <c r="N9" t="s">
        <v>57</v>
      </c>
      <c r="O9" t="s">
        <v>57</v>
      </c>
      <c r="P9" t="s">
        <v>57</v>
      </c>
      <c r="Q9">
        <v>616135453.86000001</v>
      </c>
      <c r="R9">
        <v>627512125.86000001</v>
      </c>
      <c r="S9">
        <v>602376498.04999995</v>
      </c>
    </row>
    <row r="10" spans="9:19" x14ac:dyDescent="0.2">
      <c r="I10" t="s">
        <v>8</v>
      </c>
      <c r="K10" t="s">
        <v>8</v>
      </c>
      <c r="L10" t="s">
        <v>57</v>
      </c>
      <c r="M10" t="s">
        <v>57</v>
      </c>
      <c r="N10" t="s">
        <v>57</v>
      </c>
      <c r="O10" t="s">
        <v>57</v>
      </c>
      <c r="P10" t="s">
        <v>57</v>
      </c>
      <c r="Q10">
        <v>3321069412.9100003</v>
      </c>
      <c r="R10">
        <v>3209613798.6700001</v>
      </c>
      <c r="S10">
        <v>2791129753.2800002</v>
      </c>
    </row>
    <row r="11" spans="9:19" x14ac:dyDescent="0.2">
      <c r="I11" t="s">
        <v>5</v>
      </c>
      <c r="K11" t="s">
        <v>5</v>
      </c>
      <c r="L11" t="s">
        <v>57</v>
      </c>
      <c r="M11" t="s">
        <v>57</v>
      </c>
      <c r="N11" t="s">
        <v>57</v>
      </c>
      <c r="O11" t="s">
        <v>57</v>
      </c>
      <c r="P11" t="s">
        <v>57</v>
      </c>
      <c r="Q11">
        <v>433989090</v>
      </c>
      <c r="R11">
        <v>433989090</v>
      </c>
      <c r="S11">
        <v>433989090</v>
      </c>
    </row>
    <row r="12" spans="9:19" x14ac:dyDescent="0.2">
      <c r="I12" t="s">
        <v>6</v>
      </c>
      <c r="K12" t="s">
        <v>6</v>
      </c>
      <c r="L12" t="s">
        <v>57</v>
      </c>
      <c r="M12" t="s">
        <v>57</v>
      </c>
      <c r="N12" t="s">
        <v>57</v>
      </c>
      <c r="O12" t="s">
        <v>57</v>
      </c>
      <c r="P12" t="s">
        <v>57</v>
      </c>
      <c r="Q12">
        <v>17916114586.91</v>
      </c>
      <c r="R12">
        <v>17872443309.380001</v>
      </c>
      <c r="S12">
        <v>17246434458.099998</v>
      </c>
    </row>
    <row r="13" spans="9:19" x14ac:dyDescent="0.2">
      <c r="I13" t="s">
        <v>18</v>
      </c>
      <c r="K13" t="s">
        <v>18</v>
      </c>
      <c r="L13" t="s">
        <v>57</v>
      </c>
      <c r="M13" t="s">
        <v>57</v>
      </c>
      <c r="N13" t="s">
        <v>57</v>
      </c>
      <c r="O13" t="s">
        <v>57</v>
      </c>
      <c r="P13" t="s">
        <v>57</v>
      </c>
      <c r="Q13">
        <v>2033477897.2400005</v>
      </c>
      <c r="R13">
        <v>2115506769.24</v>
      </c>
      <c r="S13">
        <v>1702581453.72</v>
      </c>
    </row>
    <row r="14" spans="9:19" x14ac:dyDescent="0.2">
      <c r="I14" t="s">
        <v>20</v>
      </c>
      <c r="K14" t="s">
        <v>20</v>
      </c>
      <c r="L14" t="s">
        <v>57</v>
      </c>
      <c r="M14" t="s">
        <v>57</v>
      </c>
      <c r="N14" t="s">
        <v>57</v>
      </c>
      <c r="O14" t="s">
        <v>57</v>
      </c>
      <c r="P14" t="s">
        <v>57</v>
      </c>
      <c r="Q14">
        <v>25703147347.570004</v>
      </c>
      <c r="R14">
        <v>25472562159.57</v>
      </c>
      <c r="S14">
        <v>24252210365.200001</v>
      </c>
    </row>
    <row r="15" spans="9:19" x14ac:dyDescent="0.2">
      <c r="I15" t="s">
        <v>22</v>
      </c>
      <c r="K15" t="s">
        <v>22</v>
      </c>
      <c r="L15" t="s">
        <v>57</v>
      </c>
      <c r="M15" t="s">
        <v>57</v>
      </c>
      <c r="N15" t="s">
        <v>57</v>
      </c>
      <c r="O15" t="s">
        <v>57</v>
      </c>
      <c r="P15" t="s">
        <v>57</v>
      </c>
      <c r="Q15">
        <v>7189243769.249999</v>
      </c>
      <c r="R15">
        <v>7337588050.7200003</v>
      </c>
      <c r="S15">
        <v>7297449101.75</v>
      </c>
    </row>
    <row r="16" spans="9:19" x14ac:dyDescent="0.2">
      <c r="I16" t="s">
        <v>24</v>
      </c>
      <c r="K16" t="s">
        <v>24</v>
      </c>
      <c r="L16" t="s">
        <v>57</v>
      </c>
      <c r="M16" t="s">
        <v>57</v>
      </c>
      <c r="N16" t="s">
        <v>57</v>
      </c>
      <c r="O16" t="s">
        <v>57</v>
      </c>
      <c r="P16" t="s">
        <v>57</v>
      </c>
      <c r="Q16">
        <v>5205378784.0800009</v>
      </c>
      <c r="R16">
        <v>5259517439.8699999</v>
      </c>
      <c r="S16">
        <v>5245046124.71</v>
      </c>
    </row>
    <row r="17" spans="9:19" x14ac:dyDescent="0.2">
      <c r="I17" t="s">
        <v>26</v>
      </c>
      <c r="K17" t="s">
        <v>26</v>
      </c>
      <c r="L17" t="s">
        <v>57</v>
      </c>
      <c r="M17" t="s">
        <v>57</v>
      </c>
      <c r="N17" t="s">
        <v>57</v>
      </c>
      <c r="O17" t="s">
        <v>57</v>
      </c>
      <c r="P17" t="s">
        <v>57</v>
      </c>
      <c r="Q17">
        <v>11346341207.710001</v>
      </c>
      <c r="R17">
        <v>11394319034.85</v>
      </c>
      <c r="S17">
        <v>11161343229.540001</v>
      </c>
    </row>
    <row r="18" spans="9:19" x14ac:dyDescent="0.2">
      <c r="I18" t="s">
        <v>28</v>
      </c>
      <c r="K18" t="s">
        <v>28</v>
      </c>
      <c r="L18" t="s">
        <v>57</v>
      </c>
      <c r="M18" t="s">
        <v>57</v>
      </c>
      <c r="N18" t="s">
        <v>57</v>
      </c>
      <c r="O18" t="s">
        <v>57</v>
      </c>
      <c r="P18" t="s">
        <v>57</v>
      </c>
      <c r="Q18">
        <v>14035667936.74</v>
      </c>
      <c r="R18">
        <v>13829505956.860001</v>
      </c>
      <c r="S18">
        <v>12932084939.25</v>
      </c>
    </row>
    <row r="19" spans="9:19" x14ac:dyDescent="0.2">
      <c r="I19" t="s">
        <v>30</v>
      </c>
      <c r="K19" t="s">
        <v>30</v>
      </c>
      <c r="L19" t="s">
        <v>57</v>
      </c>
      <c r="M19" t="s">
        <v>57</v>
      </c>
      <c r="N19" t="s">
        <v>57</v>
      </c>
      <c r="O19" t="s">
        <v>57</v>
      </c>
      <c r="P19" t="s">
        <v>57</v>
      </c>
      <c r="Q19">
        <v>38014281.68</v>
      </c>
      <c r="R19">
        <v>37784068.909999996</v>
      </c>
      <c r="S19">
        <v>37436787.909999996</v>
      </c>
    </row>
    <row r="20" spans="9:19" x14ac:dyDescent="0.2">
      <c r="I20" t="s">
        <v>32</v>
      </c>
      <c r="K20" t="s">
        <v>32</v>
      </c>
      <c r="L20" t="s">
        <v>57</v>
      </c>
      <c r="M20" t="s">
        <v>57</v>
      </c>
      <c r="N20" t="s">
        <v>57</v>
      </c>
      <c r="O20" t="s">
        <v>57</v>
      </c>
      <c r="P20" t="s">
        <v>57</v>
      </c>
      <c r="Q20">
        <v>3908046092.8299999</v>
      </c>
      <c r="R20">
        <v>3916151508.48</v>
      </c>
      <c r="S20">
        <v>3398649208.1700001</v>
      </c>
    </row>
    <row r="21" spans="9:19" x14ac:dyDescent="0.2">
      <c r="I21" t="s">
        <v>33</v>
      </c>
      <c r="K21" t="s">
        <v>35</v>
      </c>
      <c r="L21" t="s">
        <v>57</v>
      </c>
      <c r="M21" t="s">
        <v>57</v>
      </c>
      <c r="N21" t="s">
        <v>57</v>
      </c>
      <c r="O21" t="s">
        <v>57</v>
      </c>
      <c r="P21" t="s">
        <v>57</v>
      </c>
      <c r="Q21">
        <v>604552510.63</v>
      </c>
      <c r="R21">
        <v>528444068.63</v>
      </c>
      <c r="S21">
        <v>514788099.51999998</v>
      </c>
    </row>
    <row r="22" spans="9:19" x14ac:dyDescent="0.2">
      <c r="I22" t="s">
        <v>35</v>
      </c>
      <c r="K22" t="s">
        <v>37</v>
      </c>
      <c r="L22" t="s">
        <v>57</v>
      </c>
      <c r="M22" t="s">
        <v>57</v>
      </c>
      <c r="N22" t="s">
        <v>57</v>
      </c>
      <c r="O22" t="s">
        <v>57</v>
      </c>
      <c r="P22" t="s">
        <v>57</v>
      </c>
      <c r="Q22">
        <v>742258717</v>
      </c>
      <c r="R22">
        <v>747279836</v>
      </c>
      <c r="S22">
        <v>742114372.67999995</v>
      </c>
    </row>
    <row r="23" spans="9:19" x14ac:dyDescent="0.2">
      <c r="I23" t="s">
        <v>37</v>
      </c>
      <c r="K23" t="s">
        <v>39</v>
      </c>
      <c r="L23" t="s">
        <v>57</v>
      </c>
      <c r="M23" t="s">
        <v>57</v>
      </c>
      <c r="N23" t="s">
        <v>57</v>
      </c>
      <c r="O23" t="s">
        <v>57</v>
      </c>
      <c r="P23" t="s">
        <v>57</v>
      </c>
      <c r="Q23">
        <v>2794751595.3500004</v>
      </c>
      <c r="R23">
        <v>2083985949.72</v>
      </c>
      <c r="S23">
        <v>1987923123.4300001</v>
      </c>
    </row>
    <row r="24" spans="9:19" x14ac:dyDescent="0.2">
      <c r="I24" t="s">
        <v>39</v>
      </c>
      <c r="K24" t="s">
        <v>41</v>
      </c>
      <c r="L24" t="s">
        <v>57</v>
      </c>
      <c r="M24" t="s">
        <v>57</v>
      </c>
      <c r="N24" t="s">
        <v>57</v>
      </c>
      <c r="O24" t="s">
        <v>57</v>
      </c>
      <c r="P24" t="s">
        <v>57</v>
      </c>
      <c r="Q24">
        <v>576988974.06000006</v>
      </c>
      <c r="R24">
        <v>584848632.5</v>
      </c>
      <c r="S24">
        <v>577093594.41999996</v>
      </c>
    </row>
    <row r="25" spans="9:19" x14ac:dyDescent="0.2">
      <c r="I25" t="s">
        <v>41</v>
      </c>
      <c r="K25" t="s">
        <v>43</v>
      </c>
      <c r="L25" t="s">
        <v>57</v>
      </c>
      <c r="M25" t="s">
        <v>57</v>
      </c>
      <c r="N25" t="s">
        <v>57</v>
      </c>
      <c r="O25" t="s">
        <v>57</v>
      </c>
      <c r="P25" t="s">
        <v>57</v>
      </c>
      <c r="Q25">
        <v>9833272007.8799992</v>
      </c>
      <c r="R25">
        <v>10675371540.48</v>
      </c>
      <c r="S25">
        <v>6231987083.8900003</v>
      </c>
    </row>
    <row r="26" spans="9:19" x14ac:dyDescent="0.2">
      <c r="I2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ПСР</vt:lpstr>
      <vt:lpstr>Sheet1</vt:lpstr>
      <vt:lpstr>ПСР!Print_Titles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2025-10-31T09:45:32Z</dcterms:modified>
</cp:coreProperties>
</file>