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Table1" sheetId="1" r:id="rId1"/>
  </sheets>
  <definedNames>
    <definedName name="_xlnm.Print_Titles" localSheetId="0">Table1!$3:$3</definedName>
    <definedName name="_xlnm.Print_Area" localSheetId="0">Table1!$A$1:$J$117</definedName>
  </definedNames>
  <calcPr calcId="145621"/>
</workbook>
</file>

<file path=xl/calcChain.xml><?xml version="1.0" encoding="utf-8"?>
<calcChain xmlns="http://schemas.openxmlformats.org/spreadsheetml/2006/main">
  <c r="J9" i="1" l="1"/>
  <c r="J13" i="1"/>
  <c r="J15" i="1"/>
  <c r="J16" i="1"/>
  <c r="J22" i="1"/>
  <c r="J24" i="1"/>
  <c r="J26" i="1"/>
  <c r="J28" i="1"/>
  <c r="J30" i="1"/>
  <c r="J35" i="1"/>
  <c r="J39" i="1"/>
  <c r="J45" i="1"/>
  <c r="J51" i="1"/>
  <c r="J54" i="1"/>
  <c r="J57" i="1"/>
  <c r="J60" i="1"/>
  <c r="J63" i="1"/>
  <c r="J66" i="1"/>
  <c r="J69" i="1"/>
  <c r="J72" i="1"/>
  <c r="J75" i="1"/>
  <c r="J78" i="1"/>
  <c r="J81" i="1"/>
  <c r="J84" i="1"/>
  <c r="J87" i="1"/>
  <c r="J91" i="1"/>
  <c r="J94" i="1"/>
  <c r="J97" i="1"/>
  <c r="J100" i="1"/>
  <c r="J103" i="1"/>
  <c r="J106" i="1"/>
  <c r="J109" i="1"/>
  <c r="J112" i="1"/>
  <c r="J115" i="1"/>
  <c r="I113" i="1"/>
  <c r="J113" i="1" s="1"/>
  <c r="I114" i="1"/>
  <c r="J114" i="1" s="1"/>
  <c r="I110" i="1"/>
  <c r="J110" i="1" s="1"/>
  <c r="I111" i="1"/>
  <c r="J111" i="1" s="1"/>
  <c r="I107" i="1"/>
  <c r="J107" i="1" s="1"/>
  <c r="I108" i="1"/>
  <c r="J108" i="1" s="1"/>
  <c r="I104" i="1"/>
  <c r="J104" i="1" s="1"/>
  <c r="I105" i="1"/>
  <c r="J105" i="1" s="1"/>
  <c r="I101" i="1"/>
  <c r="J101" i="1" s="1"/>
  <c r="I102" i="1"/>
  <c r="J102" i="1" s="1"/>
  <c r="I98" i="1"/>
  <c r="J98" i="1" s="1"/>
  <c r="I99" i="1"/>
  <c r="J99" i="1" s="1"/>
  <c r="I95" i="1"/>
  <c r="J95" i="1" s="1"/>
  <c r="I96" i="1"/>
  <c r="J96" i="1" s="1"/>
  <c r="I92" i="1"/>
  <c r="J92" i="1" s="1"/>
  <c r="I93" i="1"/>
  <c r="J93" i="1" s="1"/>
  <c r="I90" i="1"/>
  <c r="I89" i="1" s="1"/>
  <c r="I88" i="1" s="1"/>
  <c r="I86" i="1"/>
  <c r="J86" i="1" s="1"/>
  <c r="I83" i="1"/>
  <c r="I82" i="1" s="1"/>
  <c r="I80" i="1"/>
  <c r="J80" i="1" s="1"/>
  <c r="I77" i="1"/>
  <c r="I76" i="1" s="1"/>
  <c r="I74" i="1"/>
  <c r="J74" i="1" s="1"/>
  <c r="I71" i="1"/>
  <c r="I70" i="1" s="1"/>
  <c r="I68" i="1"/>
  <c r="J68" i="1" s="1"/>
  <c r="I65" i="1"/>
  <c r="I64" i="1" s="1"/>
  <c r="I62" i="1"/>
  <c r="J62" i="1" s="1"/>
  <c r="I59" i="1"/>
  <c r="I58" i="1" s="1"/>
  <c r="I56" i="1"/>
  <c r="J56" i="1" s="1"/>
  <c r="I53" i="1"/>
  <c r="I52" i="1" s="1"/>
  <c r="I50" i="1"/>
  <c r="I49" i="1" s="1"/>
  <c r="I44" i="1"/>
  <c r="I43" i="1" s="1"/>
  <c r="I42" i="1" s="1"/>
  <c r="I41" i="1" s="1"/>
  <c r="I40" i="1" s="1"/>
  <c r="I38" i="1"/>
  <c r="I37" i="1" s="1"/>
  <c r="I36" i="1" s="1"/>
  <c r="I33" i="1"/>
  <c r="I32" i="1" s="1"/>
  <c r="I34" i="1"/>
  <c r="J34" i="1" s="1"/>
  <c r="I29" i="1"/>
  <c r="J29" i="1" s="1"/>
  <c r="I27" i="1"/>
  <c r="J27" i="1" s="1"/>
  <c r="I25" i="1"/>
  <c r="J25" i="1" s="1"/>
  <c r="I23" i="1"/>
  <c r="J23" i="1" s="1"/>
  <c r="I21" i="1"/>
  <c r="J21" i="1" s="1"/>
  <c r="I14" i="1"/>
  <c r="J14" i="1" s="1"/>
  <c r="I12" i="1"/>
  <c r="J12" i="1" s="1"/>
  <c r="I8" i="1"/>
  <c r="I7" i="1" s="1"/>
  <c r="I6" i="1" s="1"/>
  <c r="H8" i="1"/>
  <c r="H7" i="1" s="1"/>
  <c r="H6" i="1" s="1"/>
  <c r="H12" i="1"/>
  <c r="H14" i="1"/>
  <c r="H11" i="1" s="1"/>
  <c r="H10" i="1" s="1"/>
  <c r="H21" i="1"/>
  <c r="H23" i="1"/>
  <c r="H20" i="1" s="1"/>
  <c r="H19" i="1" s="1"/>
  <c r="H18" i="1" s="1"/>
  <c r="H25" i="1"/>
  <c r="H27" i="1"/>
  <c r="H29" i="1"/>
  <c r="H33" i="1"/>
  <c r="H32" i="1" s="1"/>
  <c r="H34" i="1"/>
  <c r="H38" i="1"/>
  <c r="H37" i="1" s="1"/>
  <c r="H36" i="1" s="1"/>
  <c r="H43" i="1"/>
  <c r="H42" i="1" s="1"/>
  <c r="H41" i="1" s="1"/>
  <c r="H40" i="1" s="1"/>
  <c r="H44" i="1"/>
  <c r="H50" i="1"/>
  <c r="H49" i="1" s="1"/>
  <c r="H53" i="1"/>
  <c r="H52" i="1" s="1"/>
  <c r="H56" i="1"/>
  <c r="H55" i="1" s="1"/>
  <c r="H59" i="1"/>
  <c r="H58" i="1" s="1"/>
  <c r="H62" i="1"/>
  <c r="H61" i="1" s="1"/>
  <c r="H65" i="1"/>
  <c r="H64" i="1" s="1"/>
  <c r="H68" i="1"/>
  <c r="H67" i="1" s="1"/>
  <c r="H71" i="1"/>
  <c r="H70" i="1" s="1"/>
  <c r="H74" i="1"/>
  <c r="H73" i="1" s="1"/>
  <c r="H77" i="1"/>
  <c r="H76" i="1" s="1"/>
  <c r="H80" i="1"/>
  <c r="H79" i="1" s="1"/>
  <c r="H83" i="1"/>
  <c r="H82" i="1" s="1"/>
  <c r="H86" i="1"/>
  <c r="H85" i="1" s="1"/>
  <c r="H89" i="1"/>
  <c r="H88" i="1" s="1"/>
  <c r="H90" i="1"/>
  <c r="H92" i="1"/>
  <c r="H93" i="1"/>
  <c r="H95" i="1"/>
  <c r="H96" i="1"/>
  <c r="H98" i="1"/>
  <c r="H99" i="1"/>
  <c r="H101" i="1"/>
  <c r="H102" i="1"/>
  <c r="H104" i="1"/>
  <c r="H105" i="1"/>
  <c r="H107" i="1"/>
  <c r="H108" i="1"/>
  <c r="H110" i="1"/>
  <c r="H111" i="1"/>
  <c r="H113" i="1"/>
  <c r="H114" i="1"/>
  <c r="H31" i="1" l="1"/>
  <c r="H48" i="1"/>
  <c r="H47" i="1" s="1"/>
  <c r="H46" i="1" s="1"/>
  <c r="J6" i="1"/>
  <c r="J36" i="1"/>
  <c r="J49" i="1"/>
  <c r="H17" i="1"/>
  <c r="H5" i="1"/>
  <c r="H4" i="1" s="1"/>
  <c r="J32" i="1"/>
  <c r="J40" i="1"/>
  <c r="J52" i="1"/>
  <c r="J58" i="1"/>
  <c r="J64" i="1"/>
  <c r="J70" i="1"/>
  <c r="J76" i="1"/>
  <c r="J82" i="1"/>
  <c r="J88" i="1"/>
  <c r="J89" i="1"/>
  <c r="J83" i="1"/>
  <c r="J77" i="1"/>
  <c r="J71" i="1"/>
  <c r="J65" i="1"/>
  <c r="J59" i="1"/>
  <c r="J53" i="1"/>
  <c r="J43" i="1"/>
  <c r="J41" i="1"/>
  <c r="J37" i="1"/>
  <c r="J33" i="1"/>
  <c r="J7" i="1"/>
  <c r="I55" i="1"/>
  <c r="J55" i="1" s="1"/>
  <c r="I61" i="1"/>
  <c r="J61" i="1" s="1"/>
  <c r="I67" i="1"/>
  <c r="J67" i="1" s="1"/>
  <c r="I73" i="1"/>
  <c r="J73" i="1" s="1"/>
  <c r="I79" i="1"/>
  <c r="J79" i="1" s="1"/>
  <c r="I85" i="1"/>
  <c r="J85" i="1" s="1"/>
  <c r="J90" i="1"/>
  <c r="J50" i="1"/>
  <c r="J44" i="1"/>
  <c r="J42" i="1"/>
  <c r="J38" i="1"/>
  <c r="J8" i="1"/>
  <c r="I31" i="1"/>
  <c r="J31" i="1" s="1"/>
  <c r="I20" i="1"/>
  <c r="I11" i="1"/>
  <c r="I19" i="1" l="1"/>
  <c r="J20" i="1"/>
  <c r="I10" i="1"/>
  <c r="J11" i="1"/>
  <c r="I48" i="1"/>
  <c r="H116" i="1"/>
  <c r="I5" i="1" l="1"/>
  <c r="J10" i="1"/>
  <c r="J48" i="1"/>
  <c r="I47" i="1"/>
  <c r="I18" i="1"/>
  <c r="J19" i="1"/>
  <c r="I46" i="1" l="1"/>
  <c r="J46" i="1" s="1"/>
  <c r="J47" i="1"/>
  <c r="J18" i="1"/>
  <c r="I17" i="1"/>
  <c r="J17" i="1" s="1"/>
  <c r="I4" i="1"/>
  <c r="J5" i="1"/>
  <c r="J4" i="1" l="1"/>
  <c r="I116" i="1"/>
  <c r="J116" i="1" s="1"/>
</calcChain>
</file>

<file path=xl/sharedStrings.xml><?xml version="1.0" encoding="utf-8"?>
<sst xmlns="http://schemas.openxmlformats.org/spreadsheetml/2006/main" count="685" uniqueCount="117">
  <si>
    <t/>
  </si>
  <si>
    <t>Наименование</t>
  </si>
  <si>
    <t>ГРБС</t>
  </si>
  <si>
    <t>Рз</t>
  </si>
  <si>
    <t>Пр</t>
  </si>
  <si>
    <t>ЦСР</t>
  </si>
  <si>
    <t>ВР</t>
  </si>
  <si>
    <t>Департамент здравоохранения Брянской области</t>
  </si>
  <si>
    <t>814</t>
  </si>
  <si>
    <t>Здравоохранение</t>
  </si>
  <si>
    <t>09</t>
  </si>
  <si>
    <t>Стационарная медицинская помощь</t>
  </si>
  <si>
    <t>01</t>
  </si>
  <si>
    <t>Мероприятия, направленные на охрану здоровья матери и ребенка</t>
  </si>
  <si>
    <t>14 4 05 13720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</si>
  <si>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</si>
  <si>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</si>
  <si>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</si>
  <si>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</si>
  <si>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Амбулаторная помощь</t>
  </si>
  <si>
    <t>02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</si>
  <si>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</si>
  <si>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</si>
  <si>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</si>
  <si>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</si>
  <si>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Субсидии бюджетным учреждениям</t>
  </si>
  <si>
    <t>610</t>
  </si>
  <si>
    <t>Департамент образования и науки Брянской области</t>
  </si>
  <si>
    <t>816</t>
  </si>
  <si>
    <t>Образование</t>
  </si>
  <si>
    <t>07</t>
  </si>
  <si>
    <t>Другие вопросы в области образования</t>
  </si>
  <si>
    <t>Мероприятия по проведению оздоровительной кампании детей</t>
  </si>
  <si>
    <t>16 4 07 14790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</si>
  <si>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</si>
  <si>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</si>
  <si>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</si>
  <si>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</si>
  <si>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Межбюджетные трансферты</t>
  </si>
  <si>
    <t>500</t>
  </si>
  <si>
    <t>Субсидии</t>
  </si>
  <si>
    <t>520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</si>
  <si>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</si>
  <si>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</si>
  <si>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</si>
  <si>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</si>
  <si>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Социальная политика</t>
  </si>
  <si>
    <t>10</t>
  </si>
  <si>
    <t>Социальное обеспечение населения</t>
  </si>
  <si>
    <t>03</t>
  </si>
  <si>
    <t>Отдельные мероприятия по развитию образования</t>
  </si>
  <si>
    <t>16 4 01 14820</t>
  </si>
  <si>
    <t>Охрана семьи и детства</t>
  </si>
  <si>
    <t>04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</si>
  <si>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</si>
  <si>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16 4 02 14780</t>
  </si>
  <si>
    <t>Субвенции</t>
  </si>
  <si>
    <t>530</t>
  </si>
  <si>
    <t>Департамент строительства Брянской области</t>
  </si>
  <si>
    <t>819</t>
  </si>
  <si>
    <t>Осуществление отдельных государственных полномочий Брянской области по обеспечению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</si>
  <si>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21 4 03 R0820</t>
  </si>
  <si>
    <t>Департамент социальной политики и занятости населения Брянской области</t>
  </si>
  <si>
    <t>821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</si>
  <si>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</si>
  <si>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 1 P1 16820</t>
  </si>
  <si>
    <t>Публичные нормативные социальные выплаты гражданам</t>
  </si>
  <si>
    <t>310</t>
  </si>
  <si>
    <t>Единовременное пособие многодетной семье на рождение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</si>
  <si>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1 P1 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</si>
  <si>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</si>
  <si>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21 1 P1 16910</t>
  </si>
  <si>
    <t>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</si>
  <si>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</si>
  <si>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</si>
  <si>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21 4 04 16560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</si>
  <si>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</si>
  <si>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21 4 04 16570</t>
  </si>
  <si>
    <t>Меры социальной поддержки многодетных семей в части бесплатного проезда</t>
  </si>
  <si>
    <t>21 4 04 16670</t>
  </si>
  <si>
    <t>Единовременное денежное поощрение при награждении Почетным знаком "Материнская слава"</t>
  </si>
  <si>
    <t>21 4 04 16740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</si>
  <si>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</si>
  <si>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21 4 04 16770</t>
  </si>
  <si>
    <t>Меры социальной поддержки многодетных семей в части оплаты коммунальных услуг</t>
  </si>
  <si>
    <t>21 4 04 16800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</si>
  <si>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</si>
  <si>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</si>
  <si>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</si>
  <si>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21 4 04 16840</t>
  </si>
  <si>
    <t>Денежная компенсация на питание специальными молочными продуктами детского питания детей первого, второго и третьего года жизни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</si>
  <si>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21 4 04 16860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</si>
  <si>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</si>
  <si>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21 1 P1 50840</t>
  </si>
  <si>
    <t>Обеспечение сохранности жилых помещений, закрепленных за детьми-сиротами и детьми, оставшимися без попечения родителей</t>
  </si>
  <si>
    <t>21 4 03 16710</t>
  </si>
  <si>
    <t>Организация и осуществление деятельности по опеке и попечительству</t>
  </si>
  <si>
    <t>21 4 03 16720</t>
  </si>
  <si>
    <t>Дополнительные выплаты и пособия приемной семье, семье опекуна (попечителя), усыновителя</t>
  </si>
  <si>
    <t>21 4 03 16970</t>
  </si>
  <si>
    <t>Единовременная выплата многодетной семье взамен земельного участка в соответствии с законом Брянской области "О бесплатном предоставлении гражданам, имеющим трех и более детей, в собственность земельных участков в Брянской области"</t>
  </si>
  <si>
    <t>21 4 04 17050</t>
  </si>
  <si>
    <t>Ежемесячная денежная выплата на ребенка в возрасте от восьми до семнадцати лет</t>
  </si>
  <si>
    <t>21 4 04 31440</t>
  </si>
  <si>
    <t>Осуществление ежемесячных выплат на детей в возрасте от трех до семи лет включительно</t>
  </si>
  <si>
    <t>21 4 04 R3020</t>
  </si>
  <si>
    <t>Дополнительная социальная выплата при рождении (усыновлении) ребенка молодым семьям - участникам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</t>
  </si>
  <si>
    <t>21 4 09 17000</t>
  </si>
  <si>
    <t>Реализация мероприятий по обеспечению жильем молодых семей</t>
  </si>
  <si>
    <t>21 4 09 R4970</t>
  </si>
  <si>
    <t xml:space="preserve">Отчет об исполнении приложения 7 
к закону "Об областном бюджете на 2023 год и на плановый период 2024 и 2025 годов" 
"Распределение расходов областного бюджета, 
направляемых на государственную поддержку семьи и детей, на 2023 год" 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</si>
  <si>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</si>
  <si>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</si>
  <si>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</si>
  <si>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</si>
  <si>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(в рублях)</t>
  </si>
  <si>
    <t>ВСЕГО РАСХОДОВ: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</si>
</sst>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5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>
      <alignment vertical="top" wrapText="1"/>
    </xf>
    <xf numFmtId="0" fontId="4" fillId="0" borderId="0">
      <alignment vertical="top" wrapText="1"/>
    </xf>
    <xf numFmtId="0" fontId="4" fillId="0" borderId="0">
      <alignment vertical="top" wrapText="1"/>
    </xf>
    <xf numFmtId="0" fontId="4" fillId="0" borderId="0">
      <alignment vertical="top" wrapText="1"/>
    </xf>
  </cellStyleXfs>
  <cellXfs count="1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3"/>
    <cellStyle name="Обычный 3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view="pageBreakPreview" topLeftCell="A109" zoomScaleNormal="100" zoomScaleSheetLayoutView="100" workbookViewId="0">
      <selection activeCell="A118" sqref="A118:XFD129"/>
    </sheetView>
  </sheetViews>
  <sheetFormatPr defaultRowHeight="13.2" x14ac:dyDescent="0.25"/>
  <cols>
    <col min="1" max="1" width="34" customWidth="1"/>
    <col min="2" max="2" width="6.6640625" customWidth="1"/>
    <col min="3" max="4" width="5.33203125" customWidth="1"/>
    <col min="5" max="5" width="16.21875" customWidth="1"/>
    <col min="6" max="6" width="6.109375" customWidth="1"/>
    <col min="7" max="7" width="18.5546875" customWidth="1"/>
    <col min="8" max="9" width="18.6640625" customWidth="1"/>
    <col min="10" max="10" width="13" customWidth="1"/>
  </cols>
  <sheetData>
    <row r="1" spans="1:10" ht="82.8" customHeight="1" x14ac:dyDescent="0.25">
      <c r="A1" s="14" t="s">
        <v>110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6" x14ac:dyDescent="0.25">
      <c r="A2" s="15" t="s">
        <v>115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31.4" customHeight="1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111</v>
      </c>
      <c r="H3" s="11" t="s">
        <v>112</v>
      </c>
      <c r="I3" s="11" t="s">
        <v>113</v>
      </c>
      <c r="J3" s="11" t="s">
        <v>114</v>
      </c>
    </row>
    <row r="4" spans="1:10" ht="32.25" customHeight="1" x14ac:dyDescent="0.25">
      <c r="A4" s="2" t="s">
        <v>7</v>
      </c>
      <c r="B4" s="3" t="s">
        <v>8</v>
      </c>
      <c r="C4" s="3" t="s">
        <v>0</v>
      </c>
      <c r="D4" s="3" t="s">
        <v>0</v>
      </c>
      <c r="E4" s="4" t="s">
        <v>0</v>
      </c>
      <c r="F4" s="4" t="s">
        <v>0</v>
      </c>
      <c r="G4" s="5">
        <v>16931381.5</v>
      </c>
      <c r="H4" s="5">
        <f>H5</f>
        <v>16931381.5</v>
      </c>
      <c r="I4" s="5">
        <f>I5</f>
        <v>16931381.390000001</v>
      </c>
      <c r="J4" s="12">
        <f>I4/H4*100</f>
        <v>99.999999350318816</v>
      </c>
    </row>
    <row r="5" spans="1:10" ht="15.6" x14ac:dyDescent="0.25">
      <c r="A5" s="6" t="s">
        <v>9</v>
      </c>
      <c r="B5" s="1" t="s">
        <v>8</v>
      </c>
      <c r="C5" s="1" t="s">
        <v>10</v>
      </c>
      <c r="D5" s="1" t="s">
        <v>0</v>
      </c>
      <c r="E5" s="1" t="s">
        <v>0</v>
      </c>
      <c r="F5" s="1" t="s">
        <v>0</v>
      </c>
      <c r="G5" s="7">
        <v>16931381.5</v>
      </c>
      <c r="H5" s="7">
        <f>H6+H10</f>
        <v>16931381.5</v>
      </c>
      <c r="I5" s="7">
        <f>I6+I10</f>
        <v>16931381.390000001</v>
      </c>
      <c r="J5" s="13">
        <f>I5/H5*100</f>
        <v>99.999999350318816</v>
      </c>
    </row>
    <row r="6" spans="1:10" ht="31.8" customHeight="1" x14ac:dyDescent="0.25">
      <c r="A6" s="6" t="s">
        <v>11</v>
      </c>
      <c r="B6" s="1" t="s">
        <v>8</v>
      </c>
      <c r="C6" s="1" t="s">
        <v>10</v>
      </c>
      <c r="D6" s="1" t="s">
        <v>12</v>
      </c>
      <c r="E6" s="1" t="s">
        <v>0</v>
      </c>
      <c r="F6" s="1" t="s">
        <v>0</v>
      </c>
      <c r="G6" s="7">
        <v>4475192.5</v>
      </c>
      <c r="H6" s="7">
        <f t="shared" ref="H6:I8" si="0">H7</f>
        <v>4475192.5</v>
      </c>
      <c r="I6" s="7">
        <f t="shared" si="0"/>
        <v>4475192.3899999997</v>
      </c>
      <c r="J6" s="13">
        <f t="shared" ref="J6:J69" si="1">I6/H6*100</f>
        <v>99.999997542005175</v>
      </c>
    </row>
    <row r="7" spans="1:10" ht="46.8" x14ac:dyDescent="0.25">
      <c r="A7" s="8" t="s">
        <v>13</v>
      </c>
      <c r="B7" s="1" t="s">
        <v>8</v>
      </c>
      <c r="C7" s="1" t="s">
        <v>10</v>
      </c>
      <c r="D7" s="1" t="s">
        <v>12</v>
      </c>
      <c r="E7" s="1" t="s">
        <v>14</v>
      </c>
      <c r="F7" s="9" t="s">
        <v>0</v>
      </c>
      <c r="G7" s="7">
        <v>4475192.5</v>
      </c>
      <c r="H7" s="7">
        <f t="shared" si="0"/>
        <v>4475192.5</v>
      </c>
      <c r="I7" s="7">
        <f t="shared" si="0"/>
        <v>4475192.3899999997</v>
      </c>
      <c r="J7" s="13">
        <f t="shared" si="1"/>
        <v>99.999997542005175</v>
      </c>
    </row>
    <row r="8" spans="1:10" ht="62.4" x14ac:dyDescent="0.25">
      <c r="A8" s="8" t="s">
        <v>15</v>
      </c>
      <c r="B8" s="1" t="s">
        <v>8</v>
      </c>
      <c r="C8" s="1" t="s">
        <v>10</v>
      </c>
      <c r="D8" s="1" t="s">
        <v>12</v>
      </c>
      <c r="E8" s="1" t="s">
        <v>14</v>
      </c>
      <c r="F8" s="1" t="s">
        <v>16</v>
      </c>
      <c r="G8" s="7">
        <v>4475192.5</v>
      </c>
      <c r="H8" s="7">
        <f t="shared" si="0"/>
        <v>4475192.5</v>
      </c>
      <c r="I8" s="7">
        <f t="shared" si="0"/>
        <v>4475192.3899999997</v>
      </c>
      <c r="J8" s="13">
        <f t="shared" si="1"/>
        <v>99.999997542005175</v>
      </c>
    </row>
    <row r="9" spans="1:10" ht="31.2" customHeight="1" x14ac:dyDescent="0.25">
      <c r="A9" s="8" t="s">
        <v>17</v>
      </c>
      <c r="B9" s="1" t="s">
        <v>8</v>
      </c>
      <c r="C9" s="1" t="s">
        <v>10</v>
      </c>
      <c r="D9" s="1" t="s">
        <v>12</v>
      </c>
      <c r="E9" s="1" t="s">
        <v>14</v>
      </c>
      <c r="F9" s="1" t="s">
        <v>18</v>
      </c>
      <c r="G9" s="7">
        <v>4475192.5</v>
      </c>
      <c r="H9" s="7">
        <v>4475192.5</v>
      </c>
      <c r="I9" s="7">
        <v>4475192.3899999997</v>
      </c>
      <c r="J9" s="13">
        <f t="shared" si="1"/>
        <v>99.999997542005175</v>
      </c>
    </row>
    <row r="10" spans="1:10" ht="15.6" x14ac:dyDescent="0.25">
      <c r="A10" s="6" t="s">
        <v>19</v>
      </c>
      <c r="B10" s="1" t="s">
        <v>8</v>
      </c>
      <c r="C10" s="1" t="s">
        <v>10</v>
      </c>
      <c r="D10" s="1" t="s">
        <v>20</v>
      </c>
      <c r="E10" s="1" t="s">
        <v>0</v>
      </c>
      <c r="F10" s="1" t="s">
        <v>0</v>
      </c>
      <c r="G10" s="7">
        <v>12456189</v>
      </c>
      <c r="H10" s="7">
        <f>H11</f>
        <v>12456189</v>
      </c>
      <c r="I10" s="7">
        <f>I11</f>
        <v>12456189</v>
      </c>
      <c r="J10" s="13">
        <f t="shared" si="1"/>
        <v>100</v>
      </c>
    </row>
    <row r="11" spans="1:10" ht="48.6" customHeight="1" x14ac:dyDescent="0.25">
      <c r="A11" s="8" t="s">
        <v>13</v>
      </c>
      <c r="B11" s="1" t="s">
        <v>8</v>
      </c>
      <c r="C11" s="1" t="s">
        <v>10</v>
      </c>
      <c r="D11" s="1" t="s">
        <v>20</v>
      </c>
      <c r="E11" s="1" t="s">
        <v>14</v>
      </c>
      <c r="F11" s="9" t="s">
        <v>0</v>
      </c>
      <c r="G11" s="7">
        <v>12456189</v>
      </c>
      <c r="H11" s="7">
        <f>H12+H14</f>
        <v>12456189</v>
      </c>
      <c r="I11" s="7">
        <f>I12+I14</f>
        <v>12456189</v>
      </c>
      <c r="J11" s="13">
        <f t="shared" si="1"/>
        <v>100</v>
      </c>
    </row>
    <row r="12" spans="1:10" ht="67.2" customHeight="1" x14ac:dyDescent="0.25">
      <c r="A12" s="8" t="s">
        <v>21</v>
      </c>
      <c r="B12" s="1" t="s">
        <v>8</v>
      </c>
      <c r="C12" s="1" t="s">
        <v>10</v>
      </c>
      <c r="D12" s="1" t="s">
        <v>20</v>
      </c>
      <c r="E12" s="1" t="s">
        <v>14</v>
      </c>
      <c r="F12" s="1" t="s">
        <v>22</v>
      </c>
      <c r="G12" s="7">
        <v>2140000</v>
      </c>
      <c r="H12" s="7">
        <f>H13</f>
        <v>2140000</v>
      </c>
      <c r="I12" s="7">
        <f>I13</f>
        <v>2140000</v>
      </c>
      <c r="J12" s="13">
        <f t="shared" si="1"/>
        <v>100</v>
      </c>
    </row>
    <row r="13" spans="1:10" ht="62.4" x14ac:dyDescent="0.25">
      <c r="A13" s="8" t="s">
        <v>23</v>
      </c>
      <c r="B13" s="1" t="s">
        <v>8</v>
      </c>
      <c r="C13" s="1" t="s">
        <v>10</v>
      </c>
      <c r="D13" s="1" t="s">
        <v>20</v>
      </c>
      <c r="E13" s="1" t="s">
        <v>14</v>
      </c>
      <c r="F13" s="1" t="s">
        <v>24</v>
      </c>
      <c r="G13" s="7">
        <v>2140000</v>
      </c>
      <c r="H13" s="7">
        <v>2140000</v>
      </c>
      <c r="I13" s="7">
        <v>2140000</v>
      </c>
      <c r="J13" s="13">
        <f t="shared" si="1"/>
        <v>100</v>
      </c>
    </row>
    <row r="14" spans="1:10" ht="64.5" customHeight="1" x14ac:dyDescent="0.25">
      <c r="A14" s="8" t="s">
        <v>15</v>
      </c>
      <c r="B14" s="1" t="s">
        <v>8</v>
      </c>
      <c r="C14" s="1" t="s">
        <v>10</v>
      </c>
      <c r="D14" s="1" t="s">
        <v>20</v>
      </c>
      <c r="E14" s="1" t="s">
        <v>14</v>
      </c>
      <c r="F14" s="1" t="s">
        <v>16</v>
      </c>
      <c r="G14" s="7">
        <v>10316189</v>
      </c>
      <c r="H14" s="7">
        <f>H15+H16</f>
        <v>10316189</v>
      </c>
      <c r="I14" s="7">
        <f>I15+I16</f>
        <v>10316189</v>
      </c>
      <c r="J14" s="13">
        <f t="shared" si="1"/>
        <v>100</v>
      </c>
    </row>
    <row r="15" spans="1:10" ht="31.2" x14ac:dyDescent="0.25">
      <c r="A15" s="8" t="s">
        <v>25</v>
      </c>
      <c r="B15" s="1" t="s">
        <v>8</v>
      </c>
      <c r="C15" s="1" t="s">
        <v>10</v>
      </c>
      <c r="D15" s="1" t="s">
        <v>20</v>
      </c>
      <c r="E15" s="1" t="s">
        <v>14</v>
      </c>
      <c r="F15" s="1" t="s">
        <v>26</v>
      </c>
      <c r="G15" s="7">
        <v>985500</v>
      </c>
      <c r="H15" s="7">
        <v>985500</v>
      </c>
      <c r="I15" s="7">
        <v>985500</v>
      </c>
      <c r="J15" s="13">
        <f t="shared" si="1"/>
        <v>100</v>
      </c>
    </row>
    <row r="16" spans="1:10" ht="31.8" customHeight="1" x14ac:dyDescent="0.25">
      <c r="A16" s="8" t="s">
        <v>17</v>
      </c>
      <c r="B16" s="1" t="s">
        <v>8</v>
      </c>
      <c r="C16" s="1" t="s">
        <v>10</v>
      </c>
      <c r="D16" s="1" t="s">
        <v>20</v>
      </c>
      <c r="E16" s="1" t="s">
        <v>14</v>
      </c>
      <c r="F16" s="1" t="s">
        <v>18</v>
      </c>
      <c r="G16" s="7">
        <v>9330689</v>
      </c>
      <c r="H16" s="7">
        <v>9330689</v>
      </c>
      <c r="I16" s="7">
        <v>9330689</v>
      </c>
      <c r="J16" s="13">
        <f t="shared" si="1"/>
        <v>100</v>
      </c>
    </row>
    <row r="17" spans="1:10" ht="32.25" customHeight="1" x14ac:dyDescent="0.25">
      <c r="A17" s="2" t="s">
        <v>27</v>
      </c>
      <c r="B17" s="3" t="s">
        <v>28</v>
      </c>
      <c r="C17" s="3" t="s">
        <v>0</v>
      </c>
      <c r="D17" s="3" t="s">
        <v>0</v>
      </c>
      <c r="E17" s="4" t="s">
        <v>0</v>
      </c>
      <c r="F17" s="4" t="s">
        <v>0</v>
      </c>
      <c r="G17" s="5">
        <v>525689640</v>
      </c>
      <c r="H17" s="5">
        <f>H18+H31</f>
        <v>472191220.44999999</v>
      </c>
      <c r="I17" s="5">
        <f>I18+I31</f>
        <v>456113904.42999995</v>
      </c>
      <c r="J17" s="12">
        <f t="shared" si="1"/>
        <v>96.595168371686725</v>
      </c>
    </row>
    <row r="18" spans="1:10" ht="15.6" x14ac:dyDescent="0.25">
      <c r="A18" s="6" t="s">
        <v>29</v>
      </c>
      <c r="B18" s="1" t="s">
        <v>28</v>
      </c>
      <c r="C18" s="1" t="s">
        <v>30</v>
      </c>
      <c r="D18" s="1" t="s">
        <v>0</v>
      </c>
      <c r="E18" s="1" t="s">
        <v>0</v>
      </c>
      <c r="F18" s="1" t="s">
        <v>0</v>
      </c>
      <c r="G18" s="7">
        <v>353651250</v>
      </c>
      <c r="H18" s="7">
        <f>H19</f>
        <v>353651250</v>
      </c>
      <c r="I18" s="7">
        <f>I19</f>
        <v>344619909.64999998</v>
      </c>
      <c r="J18" s="13">
        <f t="shared" si="1"/>
        <v>97.446258043764857</v>
      </c>
    </row>
    <row r="19" spans="1:10" ht="32.25" customHeight="1" x14ac:dyDescent="0.25">
      <c r="A19" s="6" t="s">
        <v>31</v>
      </c>
      <c r="B19" s="1" t="s">
        <v>28</v>
      </c>
      <c r="C19" s="1" t="s">
        <v>30</v>
      </c>
      <c r="D19" s="1" t="s">
        <v>10</v>
      </c>
      <c r="E19" s="1" t="s">
        <v>0</v>
      </c>
      <c r="F19" s="1" t="s">
        <v>0</v>
      </c>
      <c r="G19" s="7">
        <v>353651250</v>
      </c>
      <c r="H19" s="7">
        <f>H20</f>
        <v>353651250</v>
      </c>
      <c r="I19" s="7">
        <f>I20</f>
        <v>344619909.64999998</v>
      </c>
      <c r="J19" s="13">
        <f t="shared" si="1"/>
        <v>97.446258043764857</v>
      </c>
    </row>
    <row r="20" spans="1:10" ht="46.8" customHeight="1" x14ac:dyDescent="0.25">
      <c r="A20" s="8" t="s">
        <v>32</v>
      </c>
      <c r="B20" s="1" t="s">
        <v>28</v>
      </c>
      <c r="C20" s="1" t="s">
        <v>30</v>
      </c>
      <c r="D20" s="1" t="s">
        <v>10</v>
      </c>
      <c r="E20" s="1" t="s">
        <v>33</v>
      </c>
      <c r="F20" s="9" t="s">
        <v>0</v>
      </c>
      <c r="G20" s="7">
        <v>353651250</v>
      </c>
      <c r="H20" s="7">
        <f>H21+H23+H25+H27+H29</f>
        <v>353651250</v>
      </c>
      <c r="I20" s="7">
        <f>I21+I23+I25+I27+I29</f>
        <v>344619909.64999998</v>
      </c>
      <c r="J20" s="13">
        <f t="shared" si="1"/>
        <v>97.446258043764857</v>
      </c>
    </row>
    <row r="21" spans="1:10" ht="67.2" customHeight="1" x14ac:dyDescent="0.25">
      <c r="A21" s="8" t="s">
        <v>21</v>
      </c>
      <c r="B21" s="1" t="s">
        <v>28</v>
      </c>
      <c r="C21" s="1" t="s">
        <v>30</v>
      </c>
      <c r="D21" s="1" t="s">
        <v>10</v>
      </c>
      <c r="E21" s="1" t="s">
        <v>33</v>
      </c>
      <c r="F21" s="1" t="s">
        <v>22</v>
      </c>
      <c r="G21" s="7">
        <v>7939680</v>
      </c>
      <c r="H21" s="7">
        <f>H22</f>
        <v>7939680</v>
      </c>
      <c r="I21" s="7">
        <f>I22</f>
        <v>7937020</v>
      </c>
      <c r="J21" s="13">
        <f t="shared" si="1"/>
        <v>99.966497390323042</v>
      </c>
    </row>
    <row r="22" spans="1:10" ht="62.4" x14ac:dyDescent="0.25">
      <c r="A22" s="8" t="s">
        <v>23</v>
      </c>
      <c r="B22" s="1" t="s">
        <v>28</v>
      </c>
      <c r="C22" s="1" t="s">
        <v>30</v>
      </c>
      <c r="D22" s="1" t="s">
        <v>10</v>
      </c>
      <c r="E22" s="1" t="s">
        <v>33</v>
      </c>
      <c r="F22" s="1" t="s">
        <v>24</v>
      </c>
      <c r="G22" s="7">
        <v>7939680</v>
      </c>
      <c r="H22" s="7">
        <v>7939680</v>
      </c>
      <c r="I22" s="7">
        <v>7937020</v>
      </c>
      <c r="J22" s="13">
        <f t="shared" si="1"/>
        <v>99.966497390323042</v>
      </c>
    </row>
    <row r="23" spans="1:10" ht="32.25" customHeight="1" x14ac:dyDescent="0.25">
      <c r="A23" s="8" t="s">
        <v>34</v>
      </c>
      <c r="B23" s="1" t="s">
        <v>28</v>
      </c>
      <c r="C23" s="1" t="s">
        <v>30</v>
      </c>
      <c r="D23" s="1" t="s">
        <v>10</v>
      </c>
      <c r="E23" s="1" t="s">
        <v>33</v>
      </c>
      <c r="F23" s="1" t="s">
        <v>35</v>
      </c>
      <c r="G23" s="7">
        <v>290531840</v>
      </c>
      <c r="H23" s="7">
        <f>H24</f>
        <v>290531840</v>
      </c>
      <c r="I23" s="7">
        <f>I24</f>
        <v>286336832</v>
      </c>
      <c r="J23" s="13">
        <f t="shared" si="1"/>
        <v>98.556093542105401</v>
      </c>
    </row>
    <row r="24" spans="1:10" ht="64.2" customHeight="1" x14ac:dyDescent="0.25">
      <c r="A24" s="8" t="s">
        <v>36</v>
      </c>
      <c r="B24" s="1" t="s">
        <v>28</v>
      </c>
      <c r="C24" s="1" t="s">
        <v>30</v>
      </c>
      <c r="D24" s="1" t="s">
        <v>10</v>
      </c>
      <c r="E24" s="1" t="s">
        <v>33</v>
      </c>
      <c r="F24" s="1" t="s">
        <v>37</v>
      </c>
      <c r="G24" s="7">
        <v>290531840</v>
      </c>
      <c r="H24" s="7">
        <v>290531840</v>
      </c>
      <c r="I24" s="7">
        <v>286336832</v>
      </c>
      <c r="J24" s="13">
        <f t="shared" si="1"/>
        <v>98.556093542105401</v>
      </c>
    </row>
    <row r="25" spans="1:10" ht="15.6" x14ac:dyDescent="0.25">
      <c r="A25" s="8" t="s">
        <v>38</v>
      </c>
      <c r="B25" s="1" t="s">
        <v>28</v>
      </c>
      <c r="C25" s="1" t="s">
        <v>30</v>
      </c>
      <c r="D25" s="1" t="s">
        <v>10</v>
      </c>
      <c r="E25" s="1" t="s">
        <v>33</v>
      </c>
      <c r="F25" s="1" t="s">
        <v>39</v>
      </c>
      <c r="G25" s="7">
        <v>31730112</v>
      </c>
      <c r="H25" s="7">
        <f>H26</f>
        <v>31730112</v>
      </c>
      <c r="I25" s="7">
        <f>I26</f>
        <v>27146439.649999999</v>
      </c>
      <c r="J25" s="13">
        <f t="shared" si="1"/>
        <v>85.554187927228242</v>
      </c>
    </row>
    <row r="26" spans="1:10" ht="15.6" x14ac:dyDescent="0.25">
      <c r="A26" s="8" t="s">
        <v>40</v>
      </c>
      <c r="B26" s="1" t="s">
        <v>28</v>
      </c>
      <c r="C26" s="1" t="s">
        <v>30</v>
      </c>
      <c r="D26" s="1" t="s">
        <v>10</v>
      </c>
      <c r="E26" s="1" t="s">
        <v>33</v>
      </c>
      <c r="F26" s="1" t="s">
        <v>41</v>
      </c>
      <c r="G26" s="7">
        <v>31730112</v>
      </c>
      <c r="H26" s="7">
        <v>31730112</v>
      </c>
      <c r="I26" s="7">
        <v>27146439.649999999</v>
      </c>
      <c r="J26" s="13">
        <f t="shared" si="1"/>
        <v>85.554187927228242</v>
      </c>
    </row>
    <row r="27" spans="1:10" ht="64.5" customHeight="1" x14ac:dyDescent="0.25">
      <c r="A27" s="8" t="s">
        <v>15</v>
      </c>
      <c r="B27" s="1" t="s">
        <v>28</v>
      </c>
      <c r="C27" s="1" t="s">
        <v>30</v>
      </c>
      <c r="D27" s="1" t="s">
        <v>10</v>
      </c>
      <c r="E27" s="1" t="s">
        <v>33</v>
      </c>
      <c r="F27" s="1" t="s">
        <v>16</v>
      </c>
      <c r="G27" s="7">
        <v>23199618</v>
      </c>
      <c r="H27" s="7">
        <f>H28</f>
        <v>23199618</v>
      </c>
      <c r="I27" s="7">
        <f>I28</f>
        <v>23199618</v>
      </c>
      <c r="J27" s="13">
        <f t="shared" si="1"/>
        <v>100</v>
      </c>
    </row>
    <row r="28" spans="1:10" ht="31.2" x14ac:dyDescent="0.25">
      <c r="A28" s="8" t="s">
        <v>17</v>
      </c>
      <c r="B28" s="1" t="s">
        <v>28</v>
      </c>
      <c r="C28" s="1" t="s">
        <v>30</v>
      </c>
      <c r="D28" s="1" t="s">
        <v>10</v>
      </c>
      <c r="E28" s="1" t="s">
        <v>33</v>
      </c>
      <c r="F28" s="1" t="s">
        <v>18</v>
      </c>
      <c r="G28" s="7">
        <v>23199618</v>
      </c>
      <c r="H28" s="7">
        <v>23199618</v>
      </c>
      <c r="I28" s="7">
        <v>23199618</v>
      </c>
      <c r="J28" s="13">
        <f t="shared" si="1"/>
        <v>100</v>
      </c>
    </row>
    <row r="29" spans="1:10" ht="15.6" x14ac:dyDescent="0.25">
      <c r="A29" s="8" t="s">
        <v>42</v>
      </c>
      <c r="B29" s="1" t="s">
        <v>28</v>
      </c>
      <c r="C29" s="1" t="s">
        <v>30</v>
      </c>
      <c r="D29" s="1" t="s">
        <v>10</v>
      </c>
      <c r="E29" s="1" t="s">
        <v>33</v>
      </c>
      <c r="F29" s="1" t="s">
        <v>43</v>
      </c>
      <c r="G29" s="7">
        <v>250000</v>
      </c>
      <c r="H29" s="7">
        <f>H30</f>
        <v>250000</v>
      </c>
      <c r="I29" s="7">
        <f>I30</f>
        <v>0</v>
      </c>
      <c r="J29" s="13">
        <f t="shared" si="1"/>
        <v>0</v>
      </c>
    </row>
    <row r="30" spans="1:10" ht="93.6" x14ac:dyDescent="0.25">
      <c r="A30" s="8" t="s">
        <v>44</v>
      </c>
      <c r="B30" s="1" t="s">
        <v>28</v>
      </c>
      <c r="C30" s="1" t="s">
        <v>30</v>
      </c>
      <c r="D30" s="1" t="s">
        <v>10</v>
      </c>
      <c r="E30" s="1" t="s">
        <v>33</v>
      </c>
      <c r="F30" s="1" t="s">
        <v>45</v>
      </c>
      <c r="G30" s="7">
        <v>250000</v>
      </c>
      <c r="H30" s="7">
        <v>250000</v>
      </c>
      <c r="I30" s="7">
        <v>0</v>
      </c>
      <c r="J30" s="13">
        <f t="shared" si="1"/>
        <v>0</v>
      </c>
    </row>
    <row r="31" spans="1:10" ht="15.6" x14ac:dyDescent="0.25">
      <c r="A31" s="6" t="s">
        <v>46</v>
      </c>
      <c r="B31" s="1" t="s">
        <v>28</v>
      </c>
      <c r="C31" s="1" t="s">
        <v>47</v>
      </c>
      <c r="D31" s="1" t="s">
        <v>0</v>
      </c>
      <c r="E31" s="1" t="s">
        <v>0</v>
      </c>
      <c r="F31" s="1" t="s">
        <v>0</v>
      </c>
      <c r="G31" s="7">
        <v>172038390</v>
      </c>
      <c r="H31" s="7">
        <f>H32+H36</f>
        <v>118539970.45</v>
      </c>
      <c r="I31" s="7">
        <f>I32+I36</f>
        <v>111493994.78</v>
      </c>
      <c r="J31" s="13">
        <f t="shared" si="1"/>
        <v>94.056033890296959</v>
      </c>
    </row>
    <row r="32" spans="1:10" ht="31.2" x14ac:dyDescent="0.25">
      <c r="A32" s="6" t="s">
        <v>48</v>
      </c>
      <c r="B32" s="1" t="s">
        <v>28</v>
      </c>
      <c r="C32" s="1" t="s">
        <v>47</v>
      </c>
      <c r="D32" s="1" t="s">
        <v>49</v>
      </c>
      <c r="E32" s="1" t="s">
        <v>0</v>
      </c>
      <c r="F32" s="1" t="s">
        <v>0</v>
      </c>
      <c r="G32" s="7">
        <v>7067000</v>
      </c>
      <c r="H32" s="7">
        <f t="shared" ref="H32:I34" si="2">H33</f>
        <v>6670689.4500000002</v>
      </c>
      <c r="I32" s="7">
        <f t="shared" si="2"/>
        <v>6433400</v>
      </c>
      <c r="J32" s="13">
        <f t="shared" si="1"/>
        <v>96.442804723880528</v>
      </c>
    </row>
    <row r="33" spans="1:10" ht="32.25" customHeight="1" x14ac:dyDescent="0.25">
      <c r="A33" s="8" t="s">
        <v>50</v>
      </c>
      <c r="B33" s="1" t="s">
        <v>28</v>
      </c>
      <c r="C33" s="1" t="s">
        <v>47</v>
      </c>
      <c r="D33" s="1" t="s">
        <v>49</v>
      </c>
      <c r="E33" s="1" t="s">
        <v>51</v>
      </c>
      <c r="F33" s="9" t="s">
        <v>0</v>
      </c>
      <c r="G33" s="7">
        <v>7067000</v>
      </c>
      <c r="H33" s="7">
        <f t="shared" si="2"/>
        <v>6670689.4500000002</v>
      </c>
      <c r="I33" s="7">
        <f t="shared" si="2"/>
        <v>6433400</v>
      </c>
      <c r="J33" s="13">
        <f t="shared" si="1"/>
        <v>96.442804723880528</v>
      </c>
    </row>
    <row r="34" spans="1:10" ht="66.599999999999994" customHeight="1" x14ac:dyDescent="0.25">
      <c r="A34" s="8" t="s">
        <v>21</v>
      </c>
      <c r="B34" s="1" t="s">
        <v>28</v>
      </c>
      <c r="C34" s="1" t="s">
        <v>47</v>
      </c>
      <c r="D34" s="1" t="s">
        <v>49</v>
      </c>
      <c r="E34" s="1" t="s">
        <v>51</v>
      </c>
      <c r="F34" s="1" t="s">
        <v>22</v>
      </c>
      <c r="G34" s="7">
        <v>7067000</v>
      </c>
      <c r="H34" s="7">
        <f t="shared" si="2"/>
        <v>6670689.4500000002</v>
      </c>
      <c r="I34" s="7">
        <f t="shared" si="2"/>
        <v>6433400</v>
      </c>
      <c r="J34" s="13">
        <f t="shared" si="1"/>
        <v>96.442804723880528</v>
      </c>
    </row>
    <row r="35" spans="1:10" ht="62.4" x14ac:dyDescent="0.25">
      <c r="A35" s="8" t="s">
        <v>23</v>
      </c>
      <c r="B35" s="1" t="s">
        <v>28</v>
      </c>
      <c r="C35" s="1" t="s">
        <v>47</v>
      </c>
      <c r="D35" s="1" t="s">
        <v>49</v>
      </c>
      <c r="E35" s="1" t="s">
        <v>51</v>
      </c>
      <c r="F35" s="1" t="s">
        <v>24</v>
      </c>
      <c r="G35" s="7">
        <v>7067000</v>
      </c>
      <c r="H35" s="7">
        <v>6670689.4500000002</v>
      </c>
      <c r="I35" s="7">
        <v>6433400</v>
      </c>
      <c r="J35" s="13">
        <f t="shared" si="1"/>
        <v>96.442804723880528</v>
      </c>
    </row>
    <row r="36" spans="1:10" ht="15.6" x14ac:dyDescent="0.25">
      <c r="A36" s="6" t="s">
        <v>52</v>
      </c>
      <c r="B36" s="1" t="s">
        <v>28</v>
      </c>
      <c r="C36" s="1" t="s">
        <v>47</v>
      </c>
      <c r="D36" s="1" t="s">
        <v>53</v>
      </c>
      <c r="E36" s="1" t="s">
        <v>0</v>
      </c>
      <c r="F36" s="1" t="s">
        <v>0</v>
      </c>
      <c r="G36" s="7">
        <v>164971390</v>
      </c>
      <c r="H36" s="7">
        <f t="shared" ref="H36:I38" si="3">H37</f>
        <v>111869281</v>
      </c>
      <c r="I36" s="7">
        <f t="shared" si="3"/>
        <v>105060594.78</v>
      </c>
      <c r="J36" s="13">
        <f t="shared" si="1"/>
        <v>93.913712362198879</v>
      </c>
    </row>
    <row r="37" spans="1:10" ht="109.2" x14ac:dyDescent="0.25">
      <c r="A37" s="8" t="s">
        <v>54</v>
      </c>
      <c r="B37" s="1" t="s">
        <v>28</v>
      </c>
      <c r="C37" s="1" t="s">
        <v>47</v>
      </c>
      <c r="D37" s="1" t="s">
        <v>53</v>
      </c>
      <c r="E37" s="1" t="s">
        <v>55</v>
      </c>
      <c r="F37" s="9" t="s">
        <v>0</v>
      </c>
      <c r="G37" s="7">
        <v>164971390</v>
      </c>
      <c r="H37" s="7">
        <f t="shared" si="3"/>
        <v>111869281</v>
      </c>
      <c r="I37" s="7">
        <f t="shared" si="3"/>
        <v>105060594.78</v>
      </c>
      <c r="J37" s="13">
        <f t="shared" si="1"/>
        <v>93.913712362198879</v>
      </c>
    </row>
    <row r="38" spans="1:10" ht="15.6" x14ac:dyDescent="0.25">
      <c r="A38" s="8" t="s">
        <v>38</v>
      </c>
      <c r="B38" s="1" t="s">
        <v>28</v>
      </c>
      <c r="C38" s="1" t="s">
        <v>47</v>
      </c>
      <c r="D38" s="1" t="s">
        <v>53</v>
      </c>
      <c r="E38" s="1" t="s">
        <v>55</v>
      </c>
      <c r="F38" s="1" t="s">
        <v>39</v>
      </c>
      <c r="G38" s="7">
        <v>164971390</v>
      </c>
      <c r="H38" s="7">
        <f t="shared" si="3"/>
        <v>111869281</v>
      </c>
      <c r="I38" s="7">
        <f t="shared" si="3"/>
        <v>105060594.78</v>
      </c>
      <c r="J38" s="13">
        <f t="shared" si="1"/>
        <v>93.913712362198879</v>
      </c>
    </row>
    <row r="39" spans="1:10" ht="15.6" x14ac:dyDescent="0.25">
      <c r="A39" s="8" t="s">
        <v>56</v>
      </c>
      <c r="B39" s="1" t="s">
        <v>28</v>
      </c>
      <c r="C39" s="1" t="s">
        <v>47</v>
      </c>
      <c r="D39" s="1" t="s">
        <v>53</v>
      </c>
      <c r="E39" s="1" t="s">
        <v>55</v>
      </c>
      <c r="F39" s="1" t="s">
        <v>57</v>
      </c>
      <c r="G39" s="7">
        <v>164971390</v>
      </c>
      <c r="H39" s="7">
        <v>111869281</v>
      </c>
      <c r="I39" s="7">
        <v>105060594.78</v>
      </c>
      <c r="J39" s="13">
        <f t="shared" si="1"/>
        <v>93.913712362198879</v>
      </c>
    </row>
    <row r="40" spans="1:10" ht="32.25" customHeight="1" x14ac:dyDescent="0.25">
      <c r="A40" s="2" t="s">
        <v>58</v>
      </c>
      <c r="B40" s="3" t="s">
        <v>59</v>
      </c>
      <c r="C40" s="3" t="s">
        <v>0</v>
      </c>
      <c r="D40" s="3" t="s">
        <v>0</v>
      </c>
      <c r="E40" s="4" t="s">
        <v>0</v>
      </c>
      <c r="F40" s="4" t="s">
        <v>0</v>
      </c>
      <c r="G40" s="5">
        <v>1162250674.95</v>
      </c>
      <c r="H40" s="5">
        <f t="shared" ref="H40:I44" si="4">H41</f>
        <v>1162250674.95</v>
      </c>
      <c r="I40" s="5">
        <f t="shared" si="4"/>
        <v>864283478.63</v>
      </c>
      <c r="J40" s="12">
        <f t="shared" si="1"/>
        <v>74.362914753065766</v>
      </c>
    </row>
    <row r="41" spans="1:10" ht="15.6" x14ac:dyDescent="0.25">
      <c r="A41" s="6" t="s">
        <v>46</v>
      </c>
      <c r="B41" s="1" t="s">
        <v>59</v>
      </c>
      <c r="C41" s="1" t="s">
        <v>47</v>
      </c>
      <c r="D41" s="1" t="s">
        <v>0</v>
      </c>
      <c r="E41" s="1" t="s">
        <v>0</v>
      </c>
      <c r="F41" s="1" t="s">
        <v>0</v>
      </c>
      <c r="G41" s="7">
        <v>1162250674.95</v>
      </c>
      <c r="H41" s="7">
        <f t="shared" si="4"/>
        <v>1162250674.95</v>
      </c>
      <c r="I41" s="7">
        <f t="shared" si="4"/>
        <v>864283478.63</v>
      </c>
      <c r="J41" s="13">
        <f t="shared" si="1"/>
        <v>74.362914753065766</v>
      </c>
    </row>
    <row r="42" spans="1:10" ht="15.6" x14ac:dyDescent="0.25">
      <c r="A42" s="6" t="s">
        <v>52</v>
      </c>
      <c r="B42" s="1" t="s">
        <v>59</v>
      </c>
      <c r="C42" s="1" t="s">
        <v>47</v>
      </c>
      <c r="D42" s="1" t="s">
        <v>53</v>
      </c>
      <c r="E42" s="1" t="s">
        <v>0</v>
      </c>
      <c r="F42" s="1" t="s">
        <v>0</v>
      </c>
      <c r="G42" s="7">
        <v>1162250674.95</v>
      </c>
      <c r="H42" s="7">
        <f t="shared" si="4"/>
        <v>1162250674.95</v>
      </c>
      <c r="I42" s="7">
        <f t="shared" si="4"/>
        <v>864283478.63</v>
      </c>
      <c r="J42" s="13">
        <f t="shared" si="1"/>
        <v>74.362914753065766</v>
      </c>
    </row>
    <row r="43" spans="1:10" ht="159" customHeight="1" x14ac:dyDescent="0.25">
      <c r="A43" s="8" t="s">
        <v>60</v>
      </c>
      <c r="B43" s="1" t="s">
        <v>59</v>
      </c>
      <c r="C43" s="1" t="s">
        <v>47</v>
      </c>
      <c r="D43" s="1" t="s">
        <v>53</v>
      </c>
      <c r="E43" s="1" t="s">
        <v>61</v>
      </c>
      <c r="F43" s="9" t="s">
        <v>0</v>
      </c>
      <c r="G43" s="7">
        <v>1162250674.95</v>
      </c>
      <c r="H43" s="7">
        <f t="shared" si="4"/>
        <v>1162250674.95</v>
      </c>
      <c r="I43" s="7">
        <f t="shared" si="4"/>
        <v>864283478.63</v>
      </c>
      <c r="J43" s="13">
        <f t="shared" si="1"/>
        <v>74.362914753065766</v>
      </c>
    </row>
    <row r="44" spans="1:10" ht="15.6" x14ac:dyDescent="0.25">
      <c r="A44" s="8" t="s">
        <v>38</v>
      </c>
      <c r="B44" s="1" t="s">
        <v>59</v>
      </c>
      <c r="C44" s="1" t="s">
        <v>47</v>
      </c>
      <c r="D44" s="1" t="s">
        <v>53</v>
      </c>
      <c r="E44" s="1" t="s">
        <v>61</v>
      </c>
      <c r="F44" s="1" t="s">
        <v>39</v>
      </c>
      <c r="G44" s="7">
        <v>1162250674.95</v>
      </c>
      <c r="H44" s="7">
        <f t="shared" si="4"/>
        <v>1162250674.95</v>
      </c>
      <c r="I44" s="7">
        <f t="shared" si="4"/>
        <v>864283478.63</v>
      </c>
      <c r="J44" s="13">
        <f t="shared" si="1"/>
        <v>74.362914753065766</v>
      </c>
    </row>
    <row r="45" spans="1:10" ht="15.6" x14ac:dyDescent="0.25">
      <c r="A45" s="8" t="s">
        <v>56</v>
      </c>
      <c r="B45" s="1" t="s">
        <v>59</v>
      </c>
      <c r="C45" s="1" t="s">
        <v>47</v>
      </c>
      <c r="D45" s="1" t="s">
        <v>53</v>
      </c>
      <c r="E45" s="1" t="s">
        <v>61</v>
      </c>
      <c r="F45" s="1" t="s">
        <v>57</v>
      </c>
      <c r="G45" s="7">
        <v>1162250674.95</v>
      </c>
      <c r="H45" s="7">
        <v>1162250674.95</v>
      </c>
      <c r="I45" s="7">
        <v>864283478.63</v>
      </c>
      <c r="J45" s="13">
        <f t="shared" si="1"/>
        <v>74.362914753065766</v>
      </c>
    </row>
    <row r="46" spans="1:10" ht="48.9" customHeight="1" x14ac:dyDescent="0.25">
      <c r="A46" s="2" t="s">
        <v>62</v>
      </c>
      <c r="B46" s="3" t="s">
        <v>63</v>
      </c>
      <c r="C46" s="3" t="s">
        <v>0</v>
      </c>
      <c r="D46" s="3" t="s">
        <v>0</v>
      </c>
      <c r="E46" s="4" t="s">
        <v>0</v>
      </c>
      <c r="F46" s="4" t="s">
        <v>0</v>
      </c>
      <c r="G46" s="5">
        <v>4120044816.9299998</v>
      </c>
      <c r="H46" s="5">
        <f>H47</f>
        <v>3686575512.6199999</v>
      </c>
      <c r="I46" s="5">
        <f>I47</f>
        <v>3498086508.98</v>
      </c>
      <c r="J46" s="12">
        <f t="shared" si="1"/>
        <v>94.887151965428117</v>
      </c>
    </row>
    <row r="47" spans="1:10" ht="15.6" x14ac:dyDescent="0.25">
      <c r="A47" s="6" t="s">
        <v>46</v>
      </c>
      <c r="B47" s="1" t="s">
        <v>63</v>
      </c>
      <c r="C47" s="1" t="s">
        <v>47</v>
      </c>
      <c r="D47" s="1" t="s">
        <v>0</v>
      </c>
      <c r="E47" s="1" t="s">
        <v>0</v>
      </c>
      <c r="F47" s="1" t="s">
        <v>0</v>
      </c>
      <c r="G47" s="7">
        <v>4120044816.9299998</v>
      </c>
      <c r="H47" s="7">
        <f>H48+H88</f>
        <v>3686575512.6199999</v>
      </c>
      <c r="I47" s="7">
        <f>I48+I88</f>
        <v>3498086508.98</v>
      </c>
      <c r="J47" s="13">
        <f t="shared" si="1"/>
        <v>94.887151965428117</v>
      </c>
    </row>
    <row r="48" spans="1:10" ht="31.2" x14ac:dyDescent="0.25">
      <c r="A48" s="6" t="s">
        <v>48</v>
      </c>
      <c r="B48" s="1" t="s">
        <v>63</v>
      </c>
      <c r="C48" s="1" t="s">
        <v>47</v>
      </c>
      <c r="D48" s="1" t="s">
        <v>49</v>
      </c>
      <c r="E48" s="1" t="s">
        <v>0</v>
      </c>
      <c r="F48" s="1" t="s">
        <v>0</v>
      </c>
      <c r="G48" s="7">
        <v>933494297</v>
      </c>
      <c r="H48" s="7">
        <f>H49+H52+H55+H58+H61+H64+H67+H70+H73+H76+H79+H82+H85</f>
        <v>896354297</v>
      </c>
      <c r="I48" s="7">
        <f>I49+I52+I55+I58+I61+I64+I67+I70+I73+I76+I79+I82+I85</f>
        <v>866411280.75999987</v>
      </c>
      <c r="J48" s="13">
        <f t="shared" si="1"/>
        <v>96.659466425249903</v>
      </c>
    </row>
    <row r="49" spans="1:10" ht="156.6" customHeight="1" x14ac:dyDescent="0.25">
      <c r="A49" s="8" t="s">
        <v>64</v>
      </c>
      <c r="B49" s="1" t="s">
        <v>63</v>
      </c>
      <c r="C49" s="1" t="s">
        <v>47</v>
      </c>
      <c r="D49" s="1" t="s">
        <v>49</v>
      </c>
      <c r="E49" s="1" t="s">
        <v>65</v>
      </c>
      <c r="F49" s="9" t="s">
        <v>0</v>
      </c>
      <c r="G49" s="7">
        <v>80400000</v>
      </c>
      <c r="H49" s="7">
        <f>H50</f>
        <v>67320000</v>
      </c>
      <c r="I49" s="7">
        <f>I50</f>
        <v>67320000</v>
      </c>
      <c r="J49" s="13">
        <f t="shared" si="1"/>
        <v>100</v>
      </c>
    </row>
    <row r="50" spans="1:10" ht="32.25" customHeight="1" x14ac:dyDescent="0.25">
      <c r="A50" s="8" t="s">
        <v>34</v>
      </c>
      <c r="B50" s="1" t="s">
        <v>63</v>
      </c>
      <c r="C50" s="1" t="s">
        <v>47</v>
      </c>
      <c r="D50" s="1" t="s">
        <v>49</v>
      </c>
      <c r="E50" s="1" t="s">
        <v>65</v>
      </c>
      <c r="F50" s="1" t="s">
        <v>35</v>
      </c>
      <c r="G50" s="7">
        <v>80400000</v>
      </c>
      <c r="H50" s="7">
        <f>H51</f>
        <v>67320000</v>
      </c>
      <c r="I50" s="7">
        <f>I51</f>
        <v>67320000</v>
      </c>
      <c r="J50" s="13">
        <f t="shared" si="1"/>
        <v>100</v>
      </c>
    </row>
    <row r="51" spans="1:10" ht="32.25" customHeight="1" x14ac:dyDescent="0.25">
      <c r="A51" s="8" t="s">
        <v>66</v>
      </c>
      <c r="B51" s="1" t="s">
        <v>63</v>
      </c>
      <c r="C51" s="1" t="s">
        <v>47</v>
      </c>
      <c r="D51" s="1" t="s">
        <v>49</v>
      </c>
      <c r="E51" s="1" t="s">
        <v>65</v>
      </c>
      <c r="F51" s="1" t="s">
        <v>67</v>
      </c>
      <c r="G51" s="7">
        <v>80400000</v>
      </c>
      <c r="H51" s="7">
        <v>67320000</v>
      </c>
      <c r="I51" s="7">
        <v>67320000</v>
      </c>
      <c r="J51" s="13">
        <f t="shared" si="1"/>
        <v>100</v>
      </c>
    </row>
    <row r="52" spans="1:10" ht="128.4" customHeight="1" x14ac:dyDescent="0.25">
      <c r="A52" s="8" t="s">
        <v>68</v>
      </c>
      <c r="B52" s="1" t="s">
        <v>63</v>
      </c>
      <c r="C52" s="1" t="s">
        <v>47</v>
      </c>
      <c r="D52" s="1" t="s">
        <v>49</v>
      </c>
      <c r="E52" s="1" t="s">
        <v>69</v>
      </c>
      <c r="F52" s="9" t="s">
        <v>0</v>
      </c>
      <c r="G52" s="7">
        <v>21000000</v>
      </c>
      <c r="H52" s="7">
        <f>H53</f>
        <v>27050000</v>
      </c>
      <c r="I52" s="7">
        <f>I53</f>
        <v>27050000</v>
      </c>
      <c r="J52" s="13">
        <f t="shared" si="1"/>
        <v>100</v>
      </c>
    </row>
    <row r="53" spans="1:10" ht="32.25" customHeight="1" x14ac:dyDescent="0.25">
      <c r="A53" s="8" t="s">
        <v>34</v>
      </c>
      <c r="B53" s="1" t="s">
        <v>63</v>
      </c>
      <c r="C53" s="1" t="s">
        <v>47</v>
      </c>
      <c r="D53" s="1" t="s">
        <v>49</v>
      </c>
      <c r="E53" s="1" t="s">
        <v>69</v>
      </c>
      <c r="F53" s="1" t="s">
        <v>35</v>
      </c>
      <c r="G53" s="7">
        <v>21000000</v>
      </c>
      <c r="H53" s="7">
        <f>H54</f>
        <v>27050000</v>
      </c>
      <c r="I53" s="7">
        <f>I54</f>
        <v>27050000</v>
      </c>
      <c r="J53" s="13">
        <f t="shared" si="1"/>
        <v>100</v>
      </c>
    </row>
    <row r="54" spans="1:10" ht="32.25" customHeight="1" x14ac:dyDescent="0.25">
      <c r="A54" s="8" t="s">
        <v>66</v>
      </c>
      <c r="B54" s="1" t="s">
        <v>63</v>
      </c>
      <c r="C54" s="1" t="s">
        <v>47</v>
      </c>
      <c r="D54" s="1" t="s">
        <v>49</v>
      </c>
      <c r="E54" s="1" t="s">
        <v>69</v>
      </c>
      <c r="F54" s="1" t="s">
        <v>67</v>
      </c>
      <c r="G54" s="7">
        <v>21000000</v>
      </c>
      <c r="H54" s="7">
        <v>27050000</v>
      </c>
      <c r="I54" s="7">
        <v>27050000</v>
      </c>
      <c r="J54" s="13">
        <f t="shared" si="1"/>
        <v>100</v>
      </c>
    </row>
    <row r="55" spans="1:10" ht="147" customHeight="1" x14ac:dyDescent="0.25">
      <c r="A55" s="8" t="s">
        <v>70</v>
      </c>
      <c r="B55" s="1" t="s">
        <v>63</v>
      </c>
      <c r="C55" s="1" t="s">
        <v>47</v>
      </c>
      <c r="D55" s="1" t="s">
        <v>49</v>
      </c>
      <c r="E55" s="1" t="s">
        <v>71</v>
      </c>
      <c r="F55" s="9" t="s">
        <v>0</v>
      </c>
      <c r="G55" s="7">
        <v>175000000</v>
      </c>
      <c r="H55" s="7">
        <f>H56</f>
        <v>199000000</v>
      </c>
      <c r="I55" s="7">
        <f>I56</f>
        <v>199000000</v>
      </c>
      <c r="J55" s="13">
        <f t="shared" si="1"/>
        <v>100</v>
      </c>
    </row>
    <row r="56" spans="1:10" ht="32.25" customHeight="1" x14ac:dyDescent="0.25">
      <c r="A56" s="8" t="s">
        <v>34</v>
      </c>
      <c r="B56" s="1" t="s">
        <v>63</v>
      </c>
      <c r="C56" s="1" t="s">
        <v>47</v>
      </c>
      <c r="D56" s="1" t="s">
        <v>49</v>
      </c>
      <c r="E56" s="1" t="s">
        <v>71</v>
      </c>
      <c r="F56" s="1" t="s">
        <v>35</v>
      </c>
      <c r="G56" s="7">
        <v>175000000</v>
      </c>
      <c r="H56" s="7">
        <f>H57</f>
        <v>199000000</v>
      </c>
      <c r="I56" s="7">
        <f>I57</f>
        <v>199000000</v>
      </c>
      <c r="J56" s="13">
        <f t="shared" si="1"/>
        <v>100</v>
      </c>
    </row>
    <row r="57" spans="1:10" ht="66.599999999999994" customHeight="1" x14ac:dyDescent="0.25">
      <c r="A57" s="8" t="s">
        <v>36</v>
      </c>
      <c r="B57" s="1" t="s">
        <v>63</v>
      </c>
      <c r="C57" s="1" t="s">
        <v>47</v>
      </c>
      <c r="D57" s="1" t="s">
        <v>49</v>
      </c>
      <c r="E57" s="1" t="s">
        <v>71</v>
      </c>
      <c r="F57" s="1" t="s">
        <v>37</v>
      </c>
      <c r="G57" s="7">
        <v>175000000</v>
      </c>
      <c r="H57" s="7">
        <v>199000000</v>
      </c>
      <c r="I57" s="7">
        <v>199000000</v>
      </c>
      <c r="J57" s="13">
        <f t="shared" si="1"/>
        <v>100</v>
      </c>
    </row>
    <row r="58" spans="1:10" ht="99" customHeight="1" x14ac:dyDescent="0.25">
      <c r="A58" s="8" t="s">
        <v>72</v>
      </c>
      <c r="B58" s="1" t="s">
        <v>63</v>
      </c>
      <c r="C58" s="1" t="s">
        <v>47</v>
      </c>
      <c r="D58" s="1" t="s">
        <v>49</v>
      </c>
      <c r="E58" s="1" t="s">
        <v>73</v>
      </c>
      <c r="F58" s="9" t="s">
        <v>0</v>
      </c>
      <c r="G58" s="7">
        <v>221217634</v>
      </c>
      <c r="H58" s="7">
        <f>H59</f>
        <v>210467634</v>
      </c>
      <c r="I58" s="7">
        <f>I59</f>
        <v>203604063.16999999</v>
      </c>
      <c r="J58" s="13">
        <f t="shared" si="1"/>
        <v>96.738894860194975</v>
      </c>
    </row>
    <row r="59" spans="1:10" ht="32.25" customHeight="1" x14ac:dyDescent="0.25">
      <c r="A59" s="8" t="s">
        <v>34</v>
      </c>
      <c r="B59" s="1" t="s">
        <v>63</v>
      </c>
      <c r="C59" s="1" t="s">
        <v>47</v>
      </c>
      <c r="D59" s="1" t="s">
        <v>49</v>
      </c>
      <c r="E59" s="1" t="s">
        <v>73</v>
      </c>
      <c r="F59" s="1" t="s">
        <v>35</v>
      </c>
      <c r="G59" s="7">
        <v>221217634</v>
      </c>
      <c r="H59" s="7">
        <f>H60</f>
        <v>210467634</v>
      </c>
      <c r="I59" s="7">
        <f>I60</f>
        <v>203604063.16999999</v>
      </c>
      <c r="J59" s="13">
        <f t="shared" si="1"/>
        <v>96.738894860194975</v>
      </c>
    </row>
    <row r="60" spans="1:10" ht="32.25" customHeight="1" x14ac:dyDescent="0.25">
      <c r="A60" s="8" t="s">
        <v>66</v>
      </c>
      <c r="B60" s="1" t="s">
        <v>63</v>
      </c>
      <c r="C60" s="1" t="s">
        <v>47</v>
      </c>
      <c r="D60" s="1" t="s">
        <v>49</v>
      </c>
      <c r="E60" s="1" t="s">
        <v>73</v>
      </c>
      <c r="F60" s="1" t="s">
        <v>67</v>
      </c>
      <c r="G60" s="7">
        <v>221217634</v>
      </c>
      <c r="H60" s="7">
        <v>210467634</v>
      </c>
      <c r="I60" s="7">
        <v>203604063.16999999</v>
      </c>
      <c r="J60" s="13">
        <f t="shared" si="1"/>
        <v>96.738894860194975</v>
      </c>
    </row>
    <row r="61" spans="1:10" ht="113.4" customHeight="1" x14ac:dyDescent="0.25">
      <c r="A61" s="8" t="s">
        <v>74</v>
      </c>
      <c r="B61" s="1" t="s">
        <v>63</v>
      </c>
      <c r="C61" s="1" t="s">
        <v>47</v>
      </c>
      <c r="D61" s="1" t="s">
        <v>49</v>
      </c>
      <c r="E61" s="1" t="s">
        <v>75</v>
      </c>
      <c r="F61" s="9" t="s">
        <v>0</v>
      </c>
      <c r="G61" s="7">
        <v>131510280</v>
      </c>
      <c r="H61" s="7">
        <f>H62</f>
        <v>83510280</v>
      </c>
      <c r="I61" s="7">
        <f>I62</f>
        <v>81168338.019999996</v>
      </c>
      <c r="J61" s="13">
        <f t="shared" si="1"/>
        <v>97.195624323137224</v>
      </c>
    </row>
    <row r="62" spans="1:10" ht="32.25" customHeight="1" x14ac:dyDescent="0.25">
      <c r="A62" s="8" t="s">
        <v>34</v>
      </c>
      <c r="B62" s="1" t="s">
        <v>63</v>
      </c>
      <c r="C62" s="1" t="s">
        <v>47</v>
      </c>
      <c r="D62" s="1" t="s">
        <v>49</v>
      </c>
      <c r="E62" s="1" t="s">
        <v>75</v>
      </c>
      <c r="F62" s="1" t="s">
        <v>35</v>
      </c>
      <c r="G62" s="7">
        <v>131510280</v>
      </c>
      <c r="H62" s="7">
        <f>H63</f>
        <v>83510280</v>
      </c>
      <c r="I62" s="7">
        <f>I63</f>
        <v>81168338.019999996</v>
      </c>
      <c r="J62" s="13">
        <f t="shared" si="1"/>
        <v>97.195624323137224</v>
      </c>
    </row>
    <row r="63" spans="1:10" ht="32.25" customHeight="1" x14ac:dyDescent="0.25">
      <c r="A63" s="8" t="s">
        <v>66</v>
      </c>
      <c r="B63" s="1" t="s">
        <v>63</v>
      </c>
      <c r="C63" s="1" t="s">
        <v>47</v>
      </c>
      <c r="D63" s="1" t="s">
        <v>49</v>
      </c>
      <c r="E63" s="1" t="s">
        <v>75</v>
      </c>
      <c r="F63" s="1" t="s">
        <v>67</v>
      </c>
      <c r="G63" s="7">
        <v>131510280</v>
      </c>
      <c r="H63" s="7">
        <v>83510280</v>
      </c>
      <c r="I63" s="7">
        <v>81168338.019999996</v>
      </c>
      <c r="J63" s="13">
        <f t="shared" si="1"/>
        <v>97.195624323137224</v>
      </c>
    </row>
    <row r="64" spans="1:10" ht="162.6" customHeight="1" x14ac:dyDescent="0.25">
      <c r="A64" s="8" t="s">
        <v>76</v>
      </c>
      <c r="B64" s="1" t="s">
        <v>63</v>
      </c>
      <c r="C64" s="1" t="s">
        <v>47</v>
      </c>
      <c r="D64" s="1" t="s">
        <v>49</v>
      </c>
      <c r="E64" s="1" t="s">
        <v>77</v>
      </c>
      <c r="F64" s="9" t="s">
        <v>0</v>
      </c>
      <c r="G64" s="7">
        <v>391701</v>
      </c>
      <c r="H64" s="7">
        <f>H65</f>
        <v>131701</v>
      </c>
      <c r="I64" s="7">
        <f>I65</f>
        <v>122436</v>
      </c>
      <c r="J64" s="13">
        <f t="shared" si="1"/>
        <v>92.965125549540247</v>
      </c>
    </row>
    <row r="65" spans="1:10" ht="32.25" customHeight="1" x14ac:dyDescent="0.25">
      <c r="A65" s="8" t="s">
        <v>34</v>
      </c>
      <c r="B65" s="1" t="s">
        <v>63</v>
      </c>
      <c r="C65" s="1" t="s">
        <v>47</v>
      </c>
      <c r="D65" s="1" t="s">
        <v>49</v>
      </c>
      <c r="E65" s="1" t="s">
        <v>77</v>
      </c>
      <c r="F65" s="1" t="s">
        <v>35</v>
      </c>
      <c r="G65" s="7">
        <v>391701</v>
      </c>
      <c r="H65" s="7">
        <f>H66</f>
        <v>131701</v>
      </c>
      <c r="I65" s="7">
        <f>I66</f>
        <v>122436</v>
      </c>
      <c r="J65" s="13">
        <f t="shared" si="1"/>
        <v>92.965125549540247</v>
      </c>
    </row>
    <row r="66" spans="1:10" ht="32.25" customHeight="1" x14ac:dyDescent="0.25">
      <c r="A66" s="8" t="s">
        <v>66</v>
      </c>
      <c r="B66" s="1" t="s">
        <v>63</v>
      </c>
      <c r="C66" s="1" t="s">
        <v>47</v>
      </c>
      <c r="D66" s="1" t="s">
        <v>49</v>
      </c>
      <c r="E66" s="1" t="s">
        <v>77</v>
      </c>
      <c r="F66" s="1" t="s">
        <v>67</v>
      </c>
      <c r="G66" s="7">
        <v>391701</v>
      </c>
      <c r="H66" s="7">
        <v>131701</v>
      </c>
      <c r="I66" s="7">
        <v>122436</v>
      </c>
      <c r="J66" s="13">
        <f t="shared" si="1"/>
        <v>92.965125549540247</v>
      </c>
    </row>
    <row r="67" spans="1:10" ht="48.9" customHeight="1" x14ac:dyDescent="0.25">
      <c r="A67" s="8" t="s">
        <v>78</v>
      </c>
      <c r="B67" s="1" t="s">
        <v>63</v>
      </c>
      <c r="C67" s="1" t="s">
        <v>47</v>
      </c>
      <c r="D67" s="1" t="s">
        <v>49</v>
      </c>
      <c r="E67" s="1" t="s">
        <v>79</v>
      </c>
      <c r="F67" s="9" t="s">
        <v>0</v>
      </c>
      <c r="G67" s="7">
        <v>61506972</v>
      </c>
      <c r="H67" s="7">
        <f>H68</f>
        <v>66006972</v>
      </c>
      <c r="I67" s="7">
        <f>I68</f>
        <v>59167354</v>
      </c>
      <c r="J67" s="13">
        <f t="shared" si="1"/>
        <v>89.638037024331311</v>
      </c>
    </row>
    <row r="68" spans="1:10" ht="32.25" customHeight="1" x14ac:dyDescent="0.25">
      <c r="A68" s="8" t="s">
        <v>34</v>
      </c>
      <c r="B68" s="1" t="s">
        <v>63</v>
      </c>
      <c r="C68" s="1" t="s">
        <v>47</v>
      </c>
      <c r="D68" s="1" t="s">
        <v>49</v>
      </c>
      <c r="E68" s="1" t="s">
        <v>79</v>
      </c>
      <c r="F68" s="1" t="s">
        <v>35</v>
      </c>
      <c r="G68" s="7">
        <v>61506972</v>
      </c>
      <c r="H68" s="7">
        <f>H69</f>
        <v>66006972</v>
      </c>
      <c r="I68" s="7">
        <f>I69</f>
        <v>59167354</v>
      </c>
      <c r="J68" s="13">
        <f t="shared" si="1"/>
        <v>89.638037024331311</v>
      </c>
    </row>
    <row r="69" spans="1:10" ht="66" customHeight="1" x14ac:dyDescent="0.25">
      <c r="A69" s="8" t="s">
        <v>36</v>
      </c>
      <c r="B69" s="1" t="s">
        <v>63</v>
      </c>
      <c r="C69" s="1" t="s">
        <v>47</v>
      </c>
      <c r="D69" s="1" t="s">
        <v>49</v>
      </c>
      <c r="E69" s="1" t="s">
        <v>79</v>
      </c>
      <c r="F69" s="1" t="s">
        <v>37</v>
      </c>
      <c r="G69" s="7">
        <v>61506972</v>
      </c>
      <c r="H69" s="7">
        <v>66006972</v>
      </c>
      <c r="I69" s="7">
        <v>59167354</v>
      </c>
      <c r="J69" s="13">
        <f t="shared" si="1"/>
        <v>89.638037024331311</v>
      </c>
    </row>
    <row r="70" spans="1:10" ht="62.4" x14ac:dyDescent="0.25">
      <c r="A70" s="8" t="s">
        <v>80</v>
      </c>
      <c r="B70" s="1" t="s">
        <v>63</v>
      </c>
      <c r="C70" s="1" t="s">
        <v>47</v>
      </c>
      <c r="D70" s="1" t="s">
        <v>49</v>
      </c>
      <c r="E70" s="1" t="s">
        <v>81</v>
      </c>
      <c r="F70" s="9" t="s">
        <v>0</v>
      </c>
      <c r="G70" s="7">
        <v>600000</v>
      </c>
      <c r="H70" s="7">
        <f>H71</f>
        <v>600000</v>
      </c>
      <c r="I70" s="7">
        <f>I71</f>
        <v>480000</v>
      </c>
      <c r="J70" s="13">
        <f t="shared" ref="J70:J116" si="5">I70/H70*100</f>
        <v>80</v>
      </c>
    </row>
    <row r="71" spans="1:10" ht="32.25" customHeight="1" x14ac:dyDescent="0.25">
      <c r="A71" s="8" t="s">
        <v>34</v>
      </c>
      <c r="B71" s="1" t="s">
        <v>63</v>
      </c>
      <c r="C71" s="1" t="s">
        <v>47</v>
      </c>
      <c r="D71" s="1" t="s">
        <v>49</v>
      </c>
      <c r="E71" s="1" t="s">
        <v>81</v>
      </c>
      <c r="F71" s="1" t="s">
        <v>35</v>
      </c>
      <c r="G71" s="7">
        <v>600000</v>
      </c>
      <c r="H71" s="7">
        <f>H72</f>
        <v>600000</v>
      </c>
      <c r="I71" s="7">
        <f>I72</f>
        <v>480000</v>
      </c>
      <c r="J71" s="13">
        <f t="shared" si="5"/>
        <v>80</v>
      </c>
    </row>
    <row r="72" spans="1:10" ht="32.25" customHeight="1" x14ac:dyDescent="0.25">
      <c r="A72" s="8" t="s">
        <v>66</v>
      </c>
      <c r="B72" s="1" t="s">
        <v>63</v>
      </c>
      <c r="C72" s="1" t="s">
        <v>47</v>
      </c>
      <c r="D72" s="1" t="s">
        <v>49</v>
      </c>
      <c r="E72" s="1" t="s">
        <v>81</v>
      </c>
      <c r="F72" s="1" t="s">
        <v>67</v>
      </c>
      <c r="G72" s="7">
        <v>600000</v>
      </c>
      <c r="H72" s="7">
        <v>600000</v>
      </c>
      <c r="I72" s="7">
        <v>480000</v>
      </c>
      <c r="J72" s="13">
        <f t="shared" si="5"/>
        <v>80</v>
      </c>
    </row>
    <row r="73" spans="1:10" ht="159.6" customHeight="1" x14ac:dyDescent="0.25">
      <c r="A73" s="8" t="s">
        <v>82</v>
      </c>
      <c r="B73" s="1" t="s">
        <v>63</v>
      </c>
      <c r="C73" s="1" t="s">
        <v>47</v>
      </c>
      <c r="D73" s="1" t="s">
        <v>49</v>
      </c>
      <c r="E73" s="1" t="s">
        <v>83</v>
      </c>
      <c r="F73" s="9" t="s">
        <v>0</v>
      </c>
      <c r="G73" s="7">
        <v>374160</v>
      </c>
      <c r="H73" s="7">
        <f>H74</f>
        <v>374160</v>
      </c>
      <c r="I73" s="7">
        <f>I74</f>
        <v>215180.42</v>
      </c>
      <c r="J73" s="13">
        <f t="shared" si="5"/>
        <v>57.510268334402404</v>
      </c>
    </row>
    <row r="74" spans="1:10" ht="32.25" customHeight="1" x14ac:dyDescent="0.25">
      <c r="A74" s="8" t="s">
        <v>34</v>
      </c>
      <c r="B74" s="1" t="s">
        <v>63</v>
      </c>
      <c r="C74" s="1" t="s">
        <v>47</v>
      </c>
      <c r="D74" s="1" t="s">
        <v>49</v>
      </c>
      <c r="E74" s="1" t="s">
        <v>83</v>
      </c>
      <c r="F74" s="1" t="s">
        <v>35</v>
      </c>
      <c r="G74" s="7">
        <v>374160</v>
      </c>
      <c r="H74" s="7">
        <f>H75</f>
        <v>374160</v>
      </c>
      <c r="I74" s="7">
        <f>I75</f>
        <v>215180.42</v>
      </c>
      <c r="J74" s="13">
        <f t="shared" si="5"/>
        <v>57.510268334402404</v>
      </c>
    </row>
    <row r="75" spans="1:10" ht="32.25" customHeight="1" x14ac:dyDescent="0.25">
      <c r="A75" s="8" t="s">
        <v>66</v>
      </c>
      <c r="B75" s="1" t="s">
        <v>63</v>
      </c>
      <c r="C75" s="1" t="s">
        <v>47</v>
      </c>
      <c r="D75" s="1" t="s">
        <v>49</v>
      </c>
      <c r="E75" s="1" t="s">
        <v>83</v>
      </c>
      <c r="F75" s="1" t="s">
        <v>67</v>
      </c>
      <c r="G75" s="7">
        <v>374160</v>
      </c>
      <c r="H75" s="7">
        <v>374160</v>
      </c>
      <c r="I75" s="7">
        <v>215180.42</v>
      </c>
      <c r="J75" s="13">
        <f t="shared" si="5"/>
        <v>57.510268334402404</v>
      </c>
    </row>
    <row r="76" spans="1:10" ht="48.9" customHeight="1" x14ac:dyDescent="0.25">
      <c r="A76" s="8" t="s">
        <v>84</v>
      </c>
      <c r="B76" s="1" t="s">
        <v>63</v>
      </c>
      <c r="C76" s="1" t="s">
        <v>47</v>
      </c>
      <c r="D76" s="1" t="s">
        <v>49</v>
      </c>
      <c r="E76" s="1" t="s">
        <v>85</v>
      </c>
      <c r="F76" s="9" t="s">
        <v>0</v>
      </c>
      <c r="G76" s="7">
        <v>91884000</v>
      </c>
      <c r="H76" s="7">
        <f>H77</f>
        <v>86884000</v>
      </c>
      <c r="I76" s="7">
        <f>I77</f>
        <v>78443761.599999994</v>
      </c>
      <c r="J76" s="13">
        <f t="shared" si="5"/>
        <v>90.285624050458082</v>
      </c>
    </row>
    <row r="77" spans="1:10" ht="32.25" customHeight="1" x14ac:dyDescent="0.25">
      <c r="A77" s="8" t="s">
        <v>34</v>
      </c>
      <c r="B77" s="1" t="s">
        <v>63</v>
      </c>
      <c r="C77" s="1" t="s">
        <v>47</v>
      </c>
      <c r="D77" s="1" t="s">
        <v>49</v>
      </c>
      <c r="E77" s="1" t="s">
        <v>85</v>
      </c>
      <c r="F77" s="1" t="s">
        <v>35</v>
      </c>
      <c r="G77" s="7">
        <v>91884000</v>
      </c>
      <c r="H77" s="7">
        <f>H78</f>
        <v>86884000</v>
      </c>
      <c r="I77" s="7">
        <f>I78</f>
        <v>78443761.599999994</v>
      </c>
      <c r="J77" s="13">
        <f t="shared" si="5"/>
        <v>90.285624050458082</v>
      </c>
    </row>
    <row r="78" spans="1:10" ht="66.599999999999994" customHeight="1" x14ac:dyDescent="0.25">
      <c r="A78" s="8" t="s">
        <v>36</v>
      </c>
      <c r="B78" s="1" t="s">
        <v>63</v>
      </c>
      <c r="C78" s="1" t="s">
        <v>47</v>
      </c>
      <c r="D78" s="1" t="s">
        <v>49</v>
      </c>
      <c r="E78" s="1" t="s">
        <v>85</v>
      </c>
      <c r="F78" s="1" t="s">
        <v>37</v>
      </c>
      <c r="G78" s="7">
        <v>91884000</v>
      </c>
      <c r="H78" s="7">
        <v>86884000</v>
      </c>
      <c r="I78" s="7">
        <v>78443761.599999994</v>
      </c>
      <c r="J78" s="13">
        <f t="shared" si="5"/>
        <v>90.285624050458082</v>
      </c>
    </row>
    <row r="79" spans="1:10" ht="147.6" customHeight="1" x14ac:dyDescent="0.25">
      <c r="A79" s="8" t="s">
        <v>86</v>
      </c>
      <c r="B79" s="1" t="s">
        <v>63</v>
      </c>
      <c r="C79" s="1" t="s">
        <v>47</v>
      </c>
      <c r="D79" s="1" t="s">
        <v>49</v>
      </c>
      <c r="E79" s="1" t="s">
        <v>87</v>
      </c>
      <c r="F79" s="9" t="s">
        <v>0</v>
      </c>
      <c r="G79" s="7">
        <v>75000000</v>
      </c>
      <c r="H79" s="7">
        <f>H80</f>
        <v>75000000</v>
      </c>
      <c r="I79" s="7">
        <f>I80</f>
        <v>71795000</v>
      </c>
      <c r="J79" s="13">
        <f t="shared" si="5"/>
        <v>95.726666666666674</v>
      </c>
    </row>
    <row r="80" spans="1:10" ht="32.25" customHeight="1" x14ac:dyDescent="0.25">
      <c r="A80" s="8" t="s">
        <v>34</v>
      </c>
      <c r="B80" s="1" t="s">
        <v>63</v>
      </c>
      <c r="C80" s="1" t="s">
        <v>47</v>
      </c>
      <c r="D80" s="1" t="s">
        <v>49</v>
      </c>
      <c r="E80" s="1" t="s">
        <v>87</v>
      </c>
      <c r="F80" s="1" t="s">
        <v>35</v>
      </c>
      <c r="G80" s="7">
        <v>75000000</v>
      </c>
      <c r="H80" s="7">
        <f>H81</f>
        <v>75000000</v>
      </c>
      <c r="I80" s="7">
        <f>I81</f>
        <v>71795000</v>
      </c>
      <c r="J80" s="13">
        <f t="shared" si="5"/>
        <v>95.726666666666674</v>
      </c>
    </row>
    <row r="81" spans="1:10" ht="32.25" customHeight="1" x14ac:dyDescent="0.25">
      <c r="A81" s="8" t="s">
        <v>66</v>
      </c>
      <c r="B81" s="1" t="s">
        <v>63</v>
      </c>
      <c r="C81" s="1" t="s">
        <v>47</v>
      </c>
      <c r="D81" s="1" t="s">
        <v>49</v>
      </c>
      <c r="E81" s="1" t="s">
        <v>87</v>
      </c>
      <c r="F81" s="1" t="s">
        <v>67</v>
      </c>
      <c r="G81" s="7">
        <v>75000000</v>
      </c>
      <c r="H81" s="7">
        <v>75000000</v>
      </c>
      <c r="I81" s="7">
        <v>71795000</v>
      </c>
      <c r="J81" s="13">
        <f t="shared" si="5"/>
        <v>95.726666666666674</v>
      </c>
    </row>
    <row r="82" spans="1:10" ht="131.4" customHeight="1" x14ac:dyDescent="0.25">
      <c r="A82" s="8" t="s">
        <v>88</v>
      </c>
      <c r="B82" s="1" t="s">
        <v>63</v>
      </c>
      <c r="C82" s="1" t="s">
        <v>47</v>
      </c>
      <c r="D82" s="1" t="s">
        <v>49</v>
      </c>
      <c r="E82" s="1" t="s">
        <v>89</v>
      </c>
      <c r="F82" s="9" t="s">
        <v>0</v>
      </c>
      <c r="G82" s="7">
        <v>13585350</v>
      </c>
      <c r="H82" s="7">
        <f>H83</f>
        <v>18285350</v>
      </c>
      <c r="I82" s="7">
        <f>I83</f>
        <v>17647413.43</v>
      </c>
      <c r="J82" s="13">
        <f t="shared" si="5"/>
        <v>96.511214879671428</v>
      </c>
    </row>
    <row r="83" spans="1:10" ht="32.25" customHeight="1" x14ac:dyDescent="0.25">
      <c r="A83" s="8" t="s">
        <v>34</v>
      </c>
      <c r="B83" s="1" t="s">
        <v>63</v>
      </c>
      <c r="C83" s="1" t="s">
        <v>47</v>
      </c>
      <c r="D83" s="1" t="s">
        <v>49</v>
      </c>
      <c r="E83" s="1" t="s">
        <v>89</v>
      </c>
      <c r="F83" s="1" t="s">
        <v>35</v>
      </c>
      <c r="G83" s="7">
        <v>13585350</v>
      </c>
      <c r="H83" s="7">
        <f>H84</f>
        <v>18285350</v>
      </c>
      <c r="I83" s="7">
        <f>I84</f>
        <v>17647413.43</v>
      </c>
      <c r="J83" s="13">
        <f t="shared" si="5"/>
        <v>96.511214879671428</v>
      </c>
    </row>
    <row r="84" spans="1:10" ht="32.25" customHeight="1" x14ac:dyDescent="0.25">
      <c r="A84" s="8" t="s">
        <v>66</v>
      </c>
      <c r="B84" s="1" t="s">
        <v>63</v>
      </c>
      <c r="C84" s="1" t="s">
        <v>47</v>
      </c>
      <c r="D84" s="1" t="s">
        <v>49</v>
      </c>
      <c r="E84" s="1" t="s">
        <v>89</v>
      </c>
      <c r="F84" s="1" t="s">
        <v>67</v>
      </c>
      <c r="G84" s="7">
        <v>13585350</v>
      </c>
      <c r="H84" s="7">
        <v>18285350</v>
      </c>
      <c r="I84" s="7">
        <v>17647413.43</v>
      </c>
      <c r="J84" s="13">
        <f t="shared" si="5"/>
        <v>96.511214879671428</v>
      </c>
    </row>
    <row r="85" spans="1:10" ht="179.4" customHeight="1" x14ac:dyDescent="0.25">
      <c r="A85" s="8" t="s">
        <v>90</v>
      </c>
      <c r="B85" s="1" t="s">
        <v>63</v>
      </c>
      <c r="C85" s="1" t="s">
        <v>47</v>
      </c>
      <c r="D85" s="1" t="s">
        <v>49</v>
      </c>
      <c r="E85" s="1" t="s">
        <v>91</v>
      </c>
      <c r="F85" s="9" t="s">
        <v>0</v>
      </c>
      <c r="G85" s="7">
        <v>61024200</v>
      </c>
      <c r="H85" s="7">
        <f>H86</f>
        <v>61724200</v>
      </c>
      <c r="I85" s="7">
        <f>I86</f>
        <v>60397734.119999997</v>
      </c>
      <c r="J85" s="13">
        <f t="shared" si="5"/>
        <v>97.850979226948255</v>
      </c>
    </row>
    <row r="86" spans="1:10" ht="32.25" customHeight="1" x14ac:dyDescent="0.25">
      <c r="A86" s="8" t="s">
        <v>34</v>
      </c>
      <c r="B86" s="1" t="s">
        <v>63</v>
      </c>
      <c r="C86" s="1" t="s">
        <v>47</v>
      </c>
      <c r="D86" s="1" t="s">
        <v>49</v>
      </c>
      <c r="E86" s="1" t="s">
        <v>91</v>
      </c>
      <c r="F86" s="1" t="s">
        <v>35</v>
      </c>
      <c r="G86" s="7">
        <v>61024200</v>
      </c>
      <c r="H86" s="7">
        <f>H87</f>
        <v>61724200</v>
      </c>
      <c r="I86" s="7">
        <f>I87</f>
        <v>60397734.119999997</v>
      </c>
      <c r="J86" s="13">
        <f t="shared" si="5"/>
        <v>97.850979226948255</v>
      </c>
    </row>
    <row r="87" spans="1:10" ht="32.25" customHeight="1" x14ac:dyDescent="0.25">
      <c r="A87" s="8" t="s">
        <v>66</v>
      </c>
      <c r="B87" s="1" t="s">
        <v>63</v>
      </c>
      <c r="C87" s="1" t="s">
        <v>47</v>
      </c>
      <c r="D87" s="1" t="s">
        <v>49</v>
      </c>
      <c r="E87" s="1" t="s">
        <v>91</v>
      </c>
      <c r="F87" s="1" t="s">
        <v>67</v>
      </c>
      <c r="G87" s="7">
        <v>61024200</v>
      </c>
      <c r="H87" s="7">
        <v>61724200</v>
      </c>
      <c r="I87" s="7">
        <v>60397734.119999997</v>
      </c>
      <c r="J87" s="13">
        <f t="shared" si="5"/>
        <v>97.850979226948255</v>
      </c>
    </row>
    <row r="88" spans="1:10" ht="15.6" x14ac:dyDescent="0.25">
      <c r="A88" s="6" t="s">
        <v>52</v>
      </c>
      <c r="B88" s="1" t="s">
        <v>63</v>
      </c>
      <c r="C88" s="1" t="s">
        <v>47</v>
      </c>
      <c r="D88" s="1" t="s">
        <v>53</v>
      </c>
      <c r="E88" s="1" t="s">
        <v>0</v>
      </c>
      <c r="F88" s="1" t="s">
        <v>0</v>
      </c>
      <c r="G88" s="7">
        <v>3186550519.9299998</v>
      </c>
      <c r="H88" s="7">
        <f>H89+H92+H95+H98+H101+H104+H107+H110+H113</f>
        <v>2790221215.6199999</v>
      </c>
      <c r="I88" s="7">
        <f>I89+I92+I95+I98+I101+I104+I107+I110+I113</f>
        <v>2631675228.2200003</v>
      </c>
      <c r="J88" s="13">
        <f t="shared" si="5"/>
        <v>94.317798656520864</v>
      </c>
    </row>
    <row r="89" spans="1:10" ht="111" customHeight="1" x14ac:dyDescent="0.25">
      <c r="A89" s="8" t="s">
        <v>92</v>
      </c>
      <c r="B89" s="1" t="s">
        <v>63</v>
      </c>
      <c r="C89" s="1" t="s">
        <v>47</v>
      </c>
      <c r="D89" s="1" t="s">
        <v>53</v>
      </c>
      <c r="E89" s="1" t="s">
        <v>93</v>
      </c>
      <c r="F89" s="9" t="s">
        <v>0</v>
      </c>
      <c r="G89" s="7">
        <v>743751736.96000004</v>
      </c>
      <c r="H89" s="7">
        <f>H90</f>
        <v>539198662.64999998</v>
      </c>
      <c r="I89" s="7">
        <f>I90</f>
        <v>539192361.23000002</v>
      </c>
      <c r="J89" s="13">
        <f t="shared" si="5"/>
        <v>99.998831336122208</v>
      </c>
    </row>
    <row r="90" spans="1:10" ht="32.25" customHeight="1" x14ac:dyDescent="0.25">
      <c r="A90" s="8" t="s">
        <v>34</v>
      </c>
      <c r="B90" s="1" t="s">
        <v>63</v>
      </c>
      <c r="C90" s="1" t="s">
        <v>47</v>
      </c>
      <c r="D90" s="1" t="s">
        <v>53</v>
      </c>
      <c r="E90" s="1" t="s">
        <v>93</v>
      </c>
      <c r="F90" s="1" t="s">
        <v>35</v>
      </c>
      <c r="G90" s="7">
        <v>743751736.96000004</v>
      </c>
      <c r="H90" s="7">
        <f>H91</f>
        <v>539198662.64999998</v>
      </c>
      <c r="I90" s="7">
        <f>I91</f>
        <v>539192361.23000002</v>
      </c>
      <c r="J90" s="13">
        <f t="shared" si="5"/>
        <v>99.998831336122208</v>
      </c>
    </row>
    <row r="91" spans="1:10" ht="32.25" customHeight="1" x14ac:dyDescent="0.25">
      <c r="A91" s="8" t="s">
        <v>66</v>
      </c>
      <c r="B91" s="1" t="s">
        <v>63</v>
      </c>
      <c r="C91" s="1" t="s">
        <v>47</v>
      </c>
      <c r="D91" s="1" t="s">
        <v>53</v>
      </c>
      <c r="E91" s="1" t="s">
        <v>93</v>
      </c>
      <c r="F91" s="1" t="s">
        <v>67</v>
      </c>
      <c r="G91" s="7">
        <v>743751736.96000004</v>
      </c>
      <c r="H91" s="7">
        <v>539198662.64999998</v>
      </c>
      <c r="I91" s="7">
        <v>539192361.23000002</v>
      </c>
      <c r="J91" s="13">
        <f t="shared" si="5"/>
        <v>99.998831336122208</v>
      </c>
    </row>
    <row r="92" spans="1:10" ht="94.8" customHeight="1" x14ac:dyDescent="0.25">
      <c r="A92" s="8" t="s">
        <v>94</v>
      </c>
      <c r="B92" s="1" t="s">
        <v>63</v>
      </c>
      <c r="C92" s="1" t="s">
        <v>47</v>
      </c>
      <c r="D92" s="1" t="s">
        <v>53</v>
      </c>
      <c r="E92" s="1" t="s">
        <v>95</v>
      </c>
      <c r="F92" s="9" t="s">
        <v>0</v>
      </c>
      <c r="G92" s="7">
        <v>4310400</v>
      </c>
      <c r="H92" s="7">
        <f>H93</f>
        <v>4310400</v>
      </c>
      <c r="I92" s="7">
        <f>I93</f>
        <v>3033031.01</v>
      </c>
      <c r="J92" s="13">
        <f t="shared" si="5"/>
        <v>70.365418754639933</v>
      </c>
    </row>
    <row r="93" spans="1:10" ht="15.6" x14ac:dyDescent="0.25">
      <c r="A93" s="8" t="s">
        <v>38</v>
      </c>
      <c r="B93" s="1" t="s">
        <v>63</v>
      </c>
      <c r="C93" s="1" t="s">
        <v>47</v>
      </c>
      <c r="D93" s="1" t="s">
        <v>53</v>
      </c>
      <c r="E93" s="1" t="s">
        <v>95</v>
      </c>
      <c r="F93" s="1" t="s">
        <v>39</v>
      </c>
      <c r="G93" s="7">
        <v>4310400</v>
      </c>
      <c r="H93" s="7">
        <f>H94</f>
        <v>4310400</v>
      </c>
      <c r="I93" s="7">
        <f>I94</f>
        <v>3033031.01</v>
      </c>
      <c r="J93" s="13">
        <f t="shared" si="5"/>
        <v>70.365418754639933</v>
      </c>
    </row>
    <row r="94" spans="1:10" ht="15.6" x14ac:dyDescent="0.25">
      <c r="A94" s="8" t="s">
        <v>56</v>
      </c>
      <c r="B94" s="1" t="s">
        <v>63</v>
      </c>
      <c r="C94" s="1" t="s">
        <v>47</v>
      </c>
      <c r="D94" s="1" t="s">
        <v>53</v>
      </c>
      <c r="E94" s="1" t="s">
        <v>95</v>
      </c>
      <c r="F94" s="1" t="s">
        <v>57</v>
      </c>
      <c r="G94" s="7">
        <v>4310400</v>
      </c>
      <c r="H94" s="7">
        <v>4310400</v>
      </c>
      <c r="I94" s="7">
        <v>3033031.01</v>
      </c>
      <c r="J94" s="13">
        <f t="shared" si="5"/>
        <v>70.365418754639933</v>
      </c>
    </row>
    <row r="95" spans="1:10" ht="48.9" customHeight="1" x14ac:dyDescent="0.25">
      <c r="A95" s="8" t="s">
        <v>96</v>
      </c>
      <c r="B95" s="1" t="s">
        <v>63</v>
      </c>
      <c r="C95" s="1" t="s">
        <v>47</v>
      </c>
      <c r="D95" s="1" t="s">
        <v>53</v>
      </c>
      <c r="E95" s="1" t="s">
        <v>97</v>
      </c>
      <c r="F95" s="9" t="s">
        <v>0</v>
      </c>
      <c r="G95" s="7">
        <v>485326261.39999998</v>
      </c>
      <c r="H95" s="7">
        <f>H96</f>
        <v>485326261.39999998</v>
      </c>
      <c r="I95" s="7">
        <f>I96</f>
        <v>372860256.68000001</v>
      </c>
      <c r="J95" s="13">
        <f t="shared" si="5"/>
        <v>76.826721802448091</v>
      </c>
    </row>
    <row r="96" spans="1:10" ht="15.6" x14ac:dyDescent="0.25">
      <c r="A96" s="8" t="s">
        <v>38</v>
      </c>
      <c r="B96" s="1" t="s">
        <v>63</v>
      </c>
      <c r="C96" s="1" t="s">
        <v>47</v>
      </c>
      <c r="D96" s="1" t="s">
        <v>53</v>
      </c>
      <c r="E96" s="1" t="s">
        <v>97</v>
      </c>
      <c r="F96" s="1" t="s">
        <v>39</v>
      </c>
      <c r="G96" s="7">
        <v>485326261.39999998</v>
      </c>
      <c r="H96" s="7">
        <f>H97</f>
        <v>485326261.39999998</v>
      </c>
      <c r="I96" s="7">
        <f>I97</f>
        <v>372860256.68000001</v>
      </c>
      <c r="J96" s="13">
        <f t="shared" si="5"/>
        <v>76.826721802448091</v>
      </c>
    </row>
    <row r="97" spans="1:10" ht="15.6" x14ac:dyDescent="0.25">
      <c r="A97" s="8" t="s">
        <v>56</v>
      </c>
      <c r="B97" s="1" t="s">
        <v>63</v>
      </c>
      <c r="C97" s="1" t="s">
        <v>47</v>
      </c>
      <c r="D97" s="1" t="s">
        <v>53</v>
      </c>
      <c r="E97" s="1" t="s">
        <v>97</v>
      </c>
      <c r="F97" s="1" t="s">
        <v>57</v>
      </c>
      <c r="G97" s="7">
        <v>485326261.39999998</v>
      </c>
      <c r="H97" s="7">
        <v>485326261.39999998</v>
      </c>
      <c r="I97" s="7">
        <v>372860256.68000001</v>
      </c>
      <c r="J97" s="13">
        <f t="shared" si="5"/>
        <v>76.826721802448091</v>
      </c>
    </row>
    <row r="98" spans="1:10" ht="62.4" x14ac:dyDescent="0.25">
      <c r="A98" s="8" t="s">
        <v>98</v>
      </c>
      <c r="B98" s="1" t="s">
        <v>63</v>
      </c>
      <c r="C98" s="1" t="s">
        <v>47</v>
      </c>
      <c r="D98" s="1" t="s">
        <v>53</v>
      </c>
      <c r="E98" s="1" t="s">
        <v>99</v>
      </c>
      <c r="F98" s="9" t="s">
        <v>0</v>
      </c>
      <c r="G98" s="7">
        <v>1107000</v>
      </c>
      <c r="H98" s="7">
        <f>H99</f>
        <v>1107000</v>
      </c>
      <c r="I98" s="7">
        <f>I99</f>
        <v>816000</v>
      </c>
      <c r="J98" s="13">
        <f t="shared" si="5"/>
        <v>73.71273712737127</v>
      </c>
    </row>
    <row r="99" spans="1:10" ht="32.25" customHeight="1" x14ac:dyDescent="0.25">
      <c r="A99" s="8" t="s">
        <v>34</v>
      </c>
      <c r="B99" s="1" t="s">
        <v>63</v>
      </c>
      <c r="C99" s="1" t="s">
        <v>47</v>
      </c>
      <c r="D99" s="1" t="s">
        <v>53</v>
      </c>
      <c r="E99" s="1" t="s">
        <v>99</v>
      </c>
      <c r="F99" s="1" t="s">
        <v>35</v>
      </c>
      <c r="G99" s="7">
        <v>1107000</v>
      </c>
      <c r="H99" s="7">
        <f>H100</f>
        <v>1107000</v>
      </c>
      <c r="I99" s="7">
        <f>I100</f>
        <v>816000</v>
      </c>
      <c r="J99" s="13">
        <f t="shared" si="5"/>
        <v>73.71273712737127</v>
      </c>
    </row>
    <row r="100" spans="1:10" ht="66.599999999999994" customHeight="1" x14ac:dyDescent="0.25">
      <c r="A100" s="8" t="s">
        <v>36</v>
      </c>
      <c r="B100" s="1" t="s">
        <v>63</v>
      </c>
      <c r="C100" s="1" t="s">
        <v>47</v>
      </c>
      <c r="D100" s="1" t="s">
        <v>53</v>
      </c>
      <c r="E100" s="1" t="s">
        <v>99</v>
      </c>
      <c r="F100" s="1" t="s">
        <v>37</v>
      </c>
      <c r="G100" s="7">
        <v>1107000</v>
      </c>
      <c r="H100" s="7">
        <v>1107000</v>
      </c>
      <c r="I100" s="7">
        <v>816000</v>
      </c>
      <c r="J100" s="13">
        <f t="shared" si="5"/>
        <v>73.71273712737127</v>
      </c>
    </row>
    <row r="101" spans="1:10" ht="158.4" customHeight="1" x14ac:dyDescent="0.25">
      <c r="A101" s="8" t="s">
        <v>100</v>
      </c>
      <c r="B101" s="1" t="s">
        <v>63</v>
      </c>
      <c r="C101" s="1" t="s">
        <v>47</v>
      </c>
      <c r="D101" s="1" t="s">
        <v>53</v>
      </c>
      <c r="E101" s="1" t="s">
        <v>101</v>
      </c>
      <c r="F101" s="9" t="s">
        <v>0</v>
      </c>
      <c r="G101" s="7">
        <v>123200000</v>
      </c>
      <c r="H101" s="7">
        <f>H102</f>
        <v>102400000</v>
      </c>
      <c r="I101" s="7">
        <f>I102</f>
        <v>71609510.280000001</v>
      </c>
      <c r="J101" s="13">
        <f t="shared" si="5"/>
        <v>69.931162382812502</v>
      </c>
    </row>
    <row r="102" spans="1:10" ht="32.25" customHeight="1" x14ac:dyDescent="0.25">
      <c r="A102" s="8" t="s">
        <v>34</v>
      </c>
      <c r="B102" s="1" t="s">
        <v>63</v>
      </c>
      <c r="C102" s="1" t="s">
        <v>47</v>
      </c>
      <c r="D102" s="1" t="s">
        <v>53</v>
      </c>
      <c r="E102" s="1" t="s">
        <v>101</v>
      </c>
      <c r="F102" s="1" t="s">
        <v>35</v>
      </c>
      <c r="G102" s="7">
        <v>123200000</v>
      </c>
      <c r="H102" s="7">
        <f>H103</f>
        <v>102400000</v>
      </c>
      <c r="I102" s="7">
        <f>I103</f>
        <v>71609510.280000001</v>
      </c>
      <c r="J102" s="13">
        <f t="shared" si="5"/>
        <v>69.931162382812502</v>
      </c>
    </row>
    <row r="103" spans="1:10" ht="32.25" customHeight="1" x14ac:dyDescent="0.25">
      <c r="A103" s="8" t="s">
        <v>66</v>
      </c>
      <c r="B103" s="1" t="s">
        <v>63</v>
      </c>
      <c r="C103" s="1" t="s">
        <v>47</v>
      </c>
      <c r="D103" s="1" t="s">
        <v>53</v>
      </c>
      <c r="E103" s="1" t="s">
        <v>101</v>
      </c>
      <c r="F103" s="1" t="s">
        <v>67</v>
      </c>
      <c r="G103" s="7">
        <v>123200000</v>
      </c>
      <c r="H103" s="7">
        <v>102400000</v>
      </c>
      <c r="I103" s="7">
        <v>71609510.280000001</v>
      </c>
      <c r="J103" s="13">
        <f t="shared" si="5"/>
        <v>69.931162382812502</v>
      </c>
    </row>
    <row r="104" spans="1:10" ht="46.8" x14ac:dyDescent="0.25">
      <c r="A104" s="8" t="s">
        <v>102</v>
      </c>
      <c r="B104" s="1" t="s">
        <v>63</v>
      </c>
      <c r="C104" s="1" t="s">
        <v>47</v>
      </c>
      <c r="D104" s="1" t="s">
        <v>53</v>
      </c>
      <c r="E104" s="1" t="s">
        <v>103</v>
      </c>
      <c r="F104" s="9" t="s">
        <v>0</v>
      </c>
      <c r="G104" s="7">
        <v>210795900</v>
      </c>
      <c r="H104" s="7">
        <f>H105</f>
        <v>127135200</v>
      </c>
      <c r="I104" s="7">
        <f>I105</f>
        <v>121296100</v>
      </c>
      <c r="J104" s="13">
        <f t="shared" si="5"/>
        <v>95.407172836476434</v>
      </c>
    </row>
    <row r="105" spans="1:10" ht="15.6" x14ac:dyDescent="0.25">
      <c r="A105" s="8" t="s">
        <v>38</v>
      </c>
      <c r="B105" s="1" t="s">
        <v>63</v>
      </c>
      <c r="C105" s="1" t="s">
        <v>47</v>
      </c>
      <c r="D105" s="1" t="s">
        <v>53</v>
      </c>
      <c r="E105" s="1" t="s">
        <v>103</v>
      </c>
      <c r="F105" s="1" t="s">
        <v>39</v>
      </c>
      <c r="G105" s="7">
        <v>210795900</v>
      </c>
      <c r="H105" s="7">
        <f>H106</f>
        <v>127135200</v>
      </c>
      <c r="I105" s="7">
        <f>I106</f>
        <v>121296100</v>
      </c>
      <c r="J105" s="13">
        <f t="shared" si="5"/>
        <v>95.407172836476434</v>
      </c>
    </row>
    <row r="106" spans="1:10" ht="15.6" x14ac:dyDescent="0.25">
      <c r="A106" s="8" t="s">
        <v>56</v>
      </c>
      <c r="B106" s="1" t="s">
        <v>63</v>
      </c>
      <c r="C106" s="1" t="s">
        <v>47</v>
      </c>
      <c r="D106" s="1" t="s">
        <v>53</v>
      </c>
      <c r="E106" s="1" t="s">
        <v>103</v>
      </c>
      <c r="F106" s="1" t="s">
        <v>57</v>
      </c>
      <c r="G106" s="7">
        <v>210795900</v>
      </c>
      <c r="H106" s="7">
        <v>127135200</v>
      </c>
      <c r="I106" s="7">
        <v>121296100</v>
      </c>
      <c r="J106" s="13">
        <f t="shared" si="5"/>
        <v>95.407172836476434</v>
      </c>
    </row>
    <row r="107" spans="1:10" ht="48.9" customHeight="1" x14ac:dyDescent="0.25">
      <c r="A107" s="8" t="s">
        <v>104</v>
      </c>
      <c r="B107" s="1" t="s">
        <v>63</v>
      </c>
      <c r="C107" s="1" t="s">
        <v>47</v>
      </c>
      <c r="D107" s="1" t="s">
        <v>53</v>
      </c>
      <c r="E107" s="1" t="s">
        <v>105</v>
      </c>
      <c r="F107" s="9" t="s">
        <v>0</v>
      </c>
      <c r="G107" s="7">
        <v>1571697446.8099999</v>
      </c>
      <c r="H107" s="7">
        <f>H108</f>
        <v>1484381916.8099999</v>
      </c>
      <c r="I107" s="7">
        <f>I108</f>
        <v>1476914113.1800001</v>
      </c>
      <c r="J107" s="13">
        <f t="shared" si="5"/>
        <v>99.49690820499562</v>
      </c>
    </row>
    <row r="108" spans="1:10" ht="32.25" customHeight="1" x14ac:dyDescent="0.25">
      <c r="A108" s="8" t="s">
        <v>34</v>
      </c>
      <c r="B108" s="1" t="s">
        <v>63</v>
      </c>
      <c r="C108" s="1" t="s">
        <v>47</v>
      </c>
      <c r="D108" s="1" t="s">
        <v>53</v>
      </c>
      <c r="E108" s="1" t="s">
        <v>105</v>
      </c>
      <c r="F108" s="1" t="s">
        <v>35</v>
      </c>
      <c r="G108" s="7">
        <v>1571697446.8099999</v>
      </c>
      <c r="H108" s="7">
        <f>H109</f>
        <v>1484381916.8099999</v>
      </c>
      <c r="I108" s="7">
        <f>I109</f>
        <v>1476914113.1800001</v>
      </c>
      <c r="J108" s="13">
        <f t="shared" si="5"/>
        <v>99.49690820499562</v>
      </c>
    </row>
    <row r="109" spans="1:10" ht="32.25" customHeight="1" x14ac:dyDescent="0.25">
      <c r="A109" s="8" t="s">
        <v>66</v>
      </c>
      <c r="B109" s="1" t="s">
        <v>63</v>
      </c>
      <c r="C109" s="1" t="s">
        <v>47</v>
      </c>
      <c r="D109" s="1" t="s">
        <v>53</v>
      </c>
      <c r="E109" s="1" t="s">
        <v>105</v>
      </c>
      <c r="F109" s="1" t="s">
        <v>67</v>
      </c>
      <c r="G109" s="7">
        <v>1571697446.8099999</v>
      </c>
      <c r="H109" s="7">
        <v>1484381916.8099999</v>
      </c>
      <c r="I109" s="7">
        <v>1476914113.1800001</v>
      </c>
      <c r="J109" s="13">
        <f t="shared" si="5"/>
        <v>99.49690820499562</v>
      </c>
    </row>
    <row r="110" spans="1:10" ht="160.80000000000001" customHeight="1" x14ac:dyDescent="0.25">
      <c r="A110" s="8" t="s">
        <v>106</v>
      </c>
      <c r="B110" s="1" t="s">
        <v>63</v>
      </c>
      <c r="C110" s="1" t="s">
        <v>47</v>
      </c>
      <c r="D110" s="1" t="s">
        <v>53</v>
      </c>
      <c r="E110" s="1" t="s">
        <v>107</v>
      </c>
      <c r="F110" s="9" t="s">
        <v>0</v>
      </c>
      <c r="G110" s="7">
        <v>1166666.76</v>
      </c>
      <c r="H110" s="7">
        <f>H111</f>
        <v>1166666.76</v>
      </c>
      <c r="I110" s="7">
        <f>I111</f>
        <v>952407.9</v>
      </c>
      <c r="J110" s="13">
        <f t="shared" si="5"/>
        <v>81.634956326346355</v>
      </c>
    </row>
    <row r="111" spans="1:10" ht="32.25" customHeight="1" x14ac:dyDescent="0.25">
      <c r="A111" s="8" t="s">
        <v>34</v>
      </c>
      <c r="B111" s="1" t="s">
        <v>63</v>
      </c>
      <c r="C111" s="1" t="s">
        <v>47</v>
      </c>
      <c r="D111" s="1" t="s">
        <v>53</v>
      </c>
      <c r="E111" s="1" t="s">
        <v>107</v>
      </c>
      <c r="F111" s="1" t="s">
        <v>35</v>
      </c>
      <c r="G111" s="7">
        <v>1166666.76</v>
      </c>
      <c r="H111" s="7">
        <f>H112</f>
        <v>1166666.76</v>
      </c>
      <c r="I111" s="7">
        <f>I112</f>
        <v>952407.9</v>
      </c>
      <c r="J111" s="13">
        <f t="shared" si="5"/>
        <v>81.634956326346355</v>
      </c>
    </row>
    <row r="112" spans="1:10" ht="66" customHeight="1" x14ac:dyDescent="0.25">
      <c r="A112" s="8" t="s">
        <v>36</v>
      </c>
      <c r="B112" s="1" t="s">
        <v>63</v>
      </c>
      <c r="C112" s="1" t="s">
        <v>47</v>
      </c>
      <c r="D112" s="1" t="s">
        <v>53</v>
      </c>
      <c r="E112" s="1" t="s">
        <v>107</v>
      </c>
      <c r="F112" s="1" t="s">
        <v>37</v>
      </c>
      <c r="G112" s="7">
        <v>1166666.76</v>
      </c>
      <c r="H112" s="7">
        <v>1166666.76</v>
      </c>
      <c r="I112" s="7">
        <v>952407.9</v>
      </c>
      <c r="J112" s="13">
        <f t="shared" si="5"/>
        <v>81.634956326346355</v>
      </c>
    </row>
    <row r="113" spans="1:10" ht="46.8" x14ac:dyDescent="0.25">
      <c r="A113" s="8" t="s">
        <v>108</v>
      </c>
      <c r="B113" s="1" t="s">
        <v>63</v>
      </c>
      <c r="C113" s="1" t="s">
        <v>47</v>
      </c>
      <c r="D113" s="1" t="s">
        <v>53</v>
      </c>
      <c r="E113" s="1" t="s">
        <v>109</v>
      </c>
      <c r="F113" s="9" t="s">
        <v>0</v>
      </c>
      <c r="G113" s="7">
        <v>45195108</v>
      </c>
      <c r="H113" s="7">
        <f>H114</f>
        <v>45195108</v>
      </c>
      <c r="I113" s="7">
        <f>I114</f>
        <v>45001447.939999998</v>
      </c>
      <c r="J113" s="13">
        <f t="shared" si="5"/>
        <v>99.571502163464231</v>
      </c>
    </row>
    <row r="114" spans="1:10" ht="15.6" x14ac:dyDescent="0.25">
      <c r="A114" s="8" t="s">
        <v>38</v>
      </c>
      <c r="B114" s="1" t="s">
        <v>63</v>
      </c>
      <c r="C114" s="1" t="s">
        <v>47</v>
      </c>
      <c r="D114" s="1" t="s">
        <v>53</v>
      </c>
      <c r="E114" s="1" t="s">
        <v>109</v>
      </c>
      <c r="F114" s="1" t="s">
        <v>39</v>
      </c>
      <c r="G114" s="7">
        <v>45195108</v>
      </c>
      <c r="H114" s="7">
        <f>H115</f>
        <v>45195108</v>
      </c>
      <c r="I114" s="7">
        <f>I115</f>
        <v>45001447.939999998</v>
      </c>
      <c r="J114" s="13">
        <f t="shared" si="5"/>
        <v>99.571502163464231</v>
      </c>
    </row>
    <row r="115" spans="1:10" ht="15.6" x14ac:dyDescent="0.25">
      <c r="A115" s="8" t="s">
        <v>40</v>
      </c>
      <c r="B115" s="1" t="s">
        <v>63</v>
      </c>
      <c r="C115" s="1" t="s">
        <v>47</v>
      </c>
      <c r="D115" s="1" t="s">
        <v>53</v>
      </c>
      <c r="E115" s="1" t="s">
        <v>109</v>
      </c>
      <c r="F115" s="1" t="s">
        <v>41</v>
      </c>
      <c r="G115" s="7">
        <v>45195108</v>
      </c>
      <c r="H115" s="7">
        <v>45195108</v>
      </c>
      <c r="I115" s="7">
        <v>45001447.939999998</v>
      </c>
      <c r="J115" s="13">
        <f t="shared" si="5"/>
        <v>99.571502163464231</v>
      </c>
    </row>
    <row r="116" spans="1:10" ht="19.2" customHeight="1" x14ac:dyDescent="0.25">
      <c r="A116" s="16" t="s">
        <v>116</v>
      </c>
      <c r="B116" s="16"/>
      <c r="C116" s="16"/>
      <c r="D116" s="16"/>
      <c r="E116" s="16"/>
      <c r="F116" s="16"/>
      <c r="G116" s="5">
        <v>5824916513.3800001</v>
      </c>
      <c r="H116" s="5">
        <f>H4+H17+H40+H46</f>
        <v>5337948789.5200005</v>
      </c>
      <c r="I116" s="5">
        <f>I4+I17+I40+I46</f>
        <v>4835415273.4300003</v>
      </c>
      <c r="J116" s="12">
        <f t="shared" si="5"/>
        <v>90.585643738721799</v>
      </c>
    </row>
  </sheetData>
  <mergeCells count="3">
    <mergeCell ref="A1:J1"/>
    <mergeCell ref="A2:J2"/>
    <mergeCell ref="A116:F116"/>
  </mergeCells>
  <pageMargins left="0.39370078740157483" right="0.36" top="0.35" bottom="0.34" header="0.17" footer="0.17"/>
  <pageSetup paperSize="9" scale="75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2024-05-15T13:10:34Z</dcterms:modified>
</cp:coreProperties>
</file>