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2300"/>
  </bookViews>
  <sheets>
    <sheet name="final" sheetId="1" r:id="rId1"/>
  </sheets>
  <definedNames>
    <definedName name="_xlnm._FilterDatabase" localSheetId="0" hidden="1">final!$A$4:$K$352</definedName>
    <definedName name="_xlnm.Print_Titles" localSheetId="0">final!$2:$4</definedName>
  </definedNames>
  <calcPr calcId="144525"/>
</workbook>
</file>

<file path=xl/calcChain.xml><?xml version="1.0" encoding="utf-8"?>
<calcChain xmlns="http://schemas.openxmlformats.org/spreadsheetml/2006/main"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B342" i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A342" i="1"/>
  <c r="B339" i="1"/>
  <c r="B340" i="1" s="1"/>
  <c r="B338" i="1"/>
  <c r="A338" i="1"/>
  <c r="A339" i="1" s="1"/>
  <c r="A340" i="1" s="1"/>
  <c r="K335" i="1"/>
  <c r="J335" i="1"/>
  <c r="I335" i="1"/>
  <c r="B333" i="1"/>
  <c r="B332" i="1"/>
  <c r="A332" i="1"/>
  <c r="A333" i="1" s="1"/>
  <c r="B328" i="1"/>
  <c r="B329" i="1" s="1"/>
  <c r="B330" i="1" s="1"/>
  <c r="B326" i="1"/>
  <c r="B327" i="1" s="1"/>
  <c r="A326" i="1"/>
  <c r="A327" i="1" s="1"/>
  <c r="A328" i="1" s="1"/>
  <c r="A329" i="1" s="1"/>
  <c r="A330" i="1" s="1"/>
  <c r="B323" i="1"/>
  <c r="B324" i="1" s="1"/>
  <c r="B322" i="1"/>
  <c r="A322" i="1"/>
  <c r="A323" i="1" s="1"/>
  <c r="A324" i="1" s="1"/>
  <c r="B316" i="1"/>
  <c r="B317" i="1" s="1"/>
  <c r="B318" i="1" s="1"/>
  <c r="B319" i="1" s="1"/>
  <c r="B320" i="1" s="1"/>
  <c r="B314" i="1"/>
  <c r="B315" i="1" s="1"/>
  <c r="A314" i="1"/>
  <c r="A315" i="1" s="1"/>
  <c r="A316" i="1" s="1"/>
  <c r="A317" i="1" s="1"/>
  <c r="A318" i="1" s="1"/>
  <c r="A319" i="1" s="1"/>
  <c r="A320" i="1" s="1"/>
  <c r="K312" i="1"/>
  <c r="J312" i="1"/>
  <c r="I312" i="1"/>
  <c r="K310" i="1"/>
  <c r="J310" i="1"/>
  <c r="I310" i="1"/>
  <c r="K307" i="1"/>
  <c r="J307" i="1"/>
  <c r="I307" i="1"/>
  <c r="B296" i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A296" i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B294" i="1"/>
  <c r="A294" i="1"/>
  <c r="A286" i="1"/>
  <c r="A287" i="1" s="1"/>
  <c r="A288" i="1" s="1"/>
  <c r="A289" i="1" s="1"/>
  <c r="A290" i="1" s="1"/>
  <c r="A291" i="1" s="1"/>
  <c r="A292" i="1" s="1"/>
  <c r="B285" i="1"/>
  <c r="B286" i="1" s="1"/>
  <c r="B287" i="1" s="1"/>
  <c r="B288" i="1" s="1"/>
  <c r="B289" i="1" s="1"/>
  <c r="B290" i="1" s="1"/>
  <c r="B291" i="1" s="1"/>
  <c r="B292" i="1" s="1"/>
  <c r="A285" i="1"/>
  <c r="A281" i="1"/>
  <c r="A282" i="1" s="1"/>
  <c r="A283" i="1" s="1"/>
  <c r="B279" i="1"/>
  <c r="B280" i="1" s="1"/>
  <c r="B281" i="1" s="1"/>
  <c r="B282" i="1" s="1"/>
  <c r="B283" i="1" s="1"/>
  <c r="A279" i="1"/>
  <c r="A280" i="1" s="1"/>
  <c r="K277" i="1"/>
  <c r="J277" i="1"/>
  <c r="I277" i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63" i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K261" i="1"/>
  <c r="J261" i="1"/>
  <c r="I261" i="1"/>
  <c r="B149" i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B147" i="1"/>
  <c r="A147" i="1"/>
  <c r="B145" i="1"/>
  <c r="A145" i="1"/>
  <c r="B144" i="1"/>
  <c r="A144" i="1"/>
  <c r="B133" i="1"/>
  <c r="B134" i="1" s="1"/>
  <c r="B135" i="1" s="1"/>
  <c r="B136" i="1" s="1"/>
  <c r="B137" i="1" s="1"/>
  <c r="B138" i="1" s="1"/>
  <c r="B139" i="1" s="1"/>
  <c r="B140" i="1" s="1"/>
  <c r="B141" i="1" s="1"/>
  <c r="B142" i="1" s="1"/>
  <c r="B132" i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B126" i="1"/>
  <c r="B127" i="1" s="1"/>
  <c r="B128" i="1" s="1"/>
  <c r="B129" i="1" s="1"/>
  <c r="B130" i="1" s="1"/>
  <c r="B125" i="1"/>
  <c r="A125" i="1"/>
  <c r="A126" i="1" s="1"/>
  <c r="A127" i="1" s="1"/>
  <c r="A128" i="1" s="1"/>
  <c r="A129" i="1" s="1"/>
  <c r="A130" i="1" s="1"/>
  <c r="K123" i="1"/>
  <c r="J123" i="1"/>
  <c r="I123" i="1"/>
  <c r="B116" i="1"/>
  <c r="B117" i="1" s="1"/>
  <c r="B118" i="1" s="1"/>
  <c r="B119" i="1" s="1"/>
  <c r="B120" i="1" s="1"/>
  <c r="B121" i="1" s="1"/>
  <c r="B122" i="1" s="1"/>
  <c r="A116" i="1"/>
  <c r="A117" i="1" s="1"/>
  <c r="A118" i="1" s="1"/>
  <c r="A119" i="1" s="1"/>
  <c r="A120" i="1" s="1"/>
  <c r="A121" i="1" s="1"/>
  <c r="A122" i="1" s="1"/>
  <c r="B115" i="1"/>
  <c r="A115" i="1"/>
  <c r="B101" i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K99" i="1"/>
  <c r="J99" i="1"/>
  <c r="I99" i="1"/>
  <c r="A94" i="1"/>
  <c r="A95" i="1" s="1"/>
  <c r="A96" i="1" s="1"/>
  <c r="A97" i="1" s="1"/>
  <c r="B93" i="1"/>
  <c r="B94" i="1" s="1"/>
  <c r="B95" i="1" s="1"/>
  <c r="B96" i="1" s="1"/>
  <c r="B97" i="1" s="1"/>
  <c r="A93" i="1"/>
  <c r="B90" i="1"/>
  <c r="B91" i="1" s="1"/>
  <c r="B89" i="1"/>
  <c r="A89" i="1"/>
  <c r="A90" i="1" s="1"/>
  <c r="A91" i="1" s="1"/>
  <c r="B87" i="1"/>
  <c r="B86" i="1"/>
  <c r="A86" i="1"/>
  <c r="A87" i="1" s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K43" i="1"/>
  <c r="J43" i="1"/>
  <c r="I43" i="1"/>
  <c r="A36" i="1"/>
  <c r="A37" i="1" s="1"/>
  <c r="F35" i="1"/>
  <c r="B35" i="1"/>
  <c r="B36" i="1" s="1"/>
  <c r="B37" i="1" s="1"/>
  <c r="A35" i="1"/>
  <c r="I24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5" i="1"/>
  <c r="A16" i="1" s="1"/>
  <c r="B14" i="1"/>
  <c r="B15" i="1" s="1"/>
  <c r="B16" i="1" s="1"/>
  <c r="A14" i="1"/>
  <c r="K12" i="1"/>
  <c r="J12" i="1"/>
  <c r="I12" i="1"/>
  <c r="K10" i="1"/>
  <c r="J10" i="1"/>
  <c r="I10" i="1"/>
  <c r="K7" i="1"/>
  <c r="J7" i="1"/>
  <c r="I7" i="1"/>
  <c r="K5" i="1"/>
  <c r="J5" i="1"/>
  <c r="I5" i="1"/>
</calcChain>
</file>

<file path=xl/sharedStrings.xml><?xml version="1.0" encoding="utf-8"?>
<sst xmlns="http://schemas.openxmlformats.org/spreadsheetml/2006/main" count="1192" uniqueCount="642">
  <si>
    <t>Сведения о планируемых на 2017 год и на плановый период 2018 и 2019 годов объемах оказания государственных услуг (работ), а также о планируемых объемах субсидий государственным учреждениям на оказание государственных услуг (работ)</t>
  </si>
  <si>
    <t>ГРБС</t>
  </si>
  <si>
    <t>ЦСР</t>
  </si>
  <si>
    <t>Реестровый номер услуги (работы) в соответствии с базовым (отраслевым) перечнем</t>
  </si>
  <si>
    <t>Наименование государственной услуги (работы) в соответствии с базовым (отраслевым) перечнем</t>
  </si>
  <si>
    <t>Единица измерения объема</t>
  </si>
  <si>
    <t>Объем оказания (предоставления)</t>
  </si>
  <si>
    <t>Стоимость оказания (представления) / объем субсидии, рублей</t>
  </si>
  <si>
    <t>2017 год</t>
  </si>
  <si>
    <t>2018 год</t>
  </si>
  <si>
    <t>2019 год</t>
  </si>
  <si>
    <r>
      <t>2017 год</t>
    </r>
    <r>
      <rPr>
        <b/>
        <sz val="10"/>
        <color rgb="FFFF0000"/>
        <rFont val="Calibri"/>
        <family val="2"/>
        <charset val="204"/>
        <scheme val="minor"/>
      </rPr>
      <t/>
    </r>
  </si>
  <si>
    <r>
      <t>2018 год</t>
    </r>
    <r>
      <rPr>
        <b/>
        <sz val="10"/>
        <color rgb="FFFF0000"/>
        <rFont val="Calibri"/>
        <family val="2"/>
        <charset val="204"/>
        <scheme val="minor"/>
      </rPr>
      <t/>
    </r>
  </si>
  <si>
    <r>
      <t>2019 год</t>
    </r>
    <r>
      <rPr>
        <b/>
        <sz val="10"/>
        <color rgb="FFFF0000"/>
        <rFont val="Calibri"/>
        <family val="2"/>
        <charset val="204"/>
        <scheme val="minor"/>
      </rPr>
      <t/>
    </r>
  </si>
  <si>
    <t>Доступная среда (2017-2020 годы)</t>
  </si>
  <si>
    <t>811</t>
  </si>
  <si>
    <t>22012R0270</t>
  </si>
  <si>
    <t>9020100100000000004101102</t>
  </si>
  <si>
    <t>Производство и распространение телепрограмм</t>
  </si>
  <si>
    <t>час</t>
  </si>
  <si>
    <t>Обеспечение реализации полномочий высшего исполнительного органа государственной власти Брянской области (2014 - 2020 годы)</t>
  </si>
  <si>
    <t>803</t>
  </si>
  <si>
    <t>0301110210</t>
  </si>
  <si>
    <t>28058000200000001009101</t>
  </si>
  <si>
    <t>Содержание(эксплуатация)имущества, находящегося в государственной(муниципальной) собственности</t>
  </si>
  <si>
    <t>тысяча квадратных  метров</t>
  </si>
  <si>
    <t>0301110220</t>
  </si>
  <si>
    <t>15037100100000000002100</t>
  </si>
  <si>
    <t>Организация  и  осуществление  транспортного обслуживания  должностных  лиц, государственных органов и государственных  учреждений</t>
  </si>
  <si>
    <t>машино-часы работы автомобилей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</si>
  <si>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</si>
  <si>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842</t>
  </si>
  <si>
    <t>0201210670</t>
  </si>
  <si>
    <t>11Г48000301000005008101</t>
  </si>
  <si>
    <t>Реализация дополнительных профессиональных программ повышения квалификации</t>
  </si>
  <si>
    <t>человеко\час</t>
  </si>
  <si>
    <t>Развитие здравоохранения Брянской области (2014 - 2020 годы)</t>
  </si>
  <si>
    <t>814</t>
  </si>
  <si>
    <t>1401110530</t>
  </si>
  <si>
    <t xml:space="preserve">08300100000000000008101 </t>
  </si>
  <si>
    <t>Судебно-медицинская экспертиза</t>
  </si>
  <si>
    <t>количество экспертиз</t>
  </si>
  <si>
    <t xml:space="preserve">08204000500000004008100 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</si>
  <si>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</si>
  <si>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число пациентов</t>
  </si>
  <si>
    <t xml:space="preserve">08378100000000000005100 </t>
  </si>
  <si>
    <t>Проведение мониторинга безопасности лекарственных препаратов, включая анализ и оценку</t>
  </si>
  <si>
    <t>количество отчетов</t>
  </si>
  <si>
    <t xml:space="preserve">09011100000000000006104 </t>
  </si>
  <si>
    <t>Ведение информационных ресурсов и баз данных</t>
  </si>
  <si>
    <t>1401210420</t>
  </si>
  <si>
    <t xml:space="preserve">08200001200400003006100 </t>
  </si>
  <si>
    <t>Первичная медико-санитарная помощь, не включенная в базовую программу обязательного медицинского страхования (психиатрия)</t>
  </si>
  <si>
    <t>число обращений</t>
  </si>
  <si>
    <t xml:space="preserve">08200001200600003001100 </t>
  </si>
  <si>
    <t>Первичная медико-санитарная помощь, не включенная в базовую программу обязательного медицинского страхования (фтизиатрия)</t>
  </si>
  <si>
    <t xml:space="preserve">08202000300000001005100 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</si>
  <si>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(фтизиатрия)</t>
  </si>
  <si>
    <t>случаев госпитализации</t>
  </si>
  <si>
    <t xml:space="preserve">08202000200000001006100 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</si>
  <si>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(психиатрия-наркология (в части наркологии))</t>
  </si>
  <si>
    <t xml:space="preserve">08209000000000001001100 </t>
  </si>
  <si>
    <t>Паллиативная медицинская помощь</t>
  </si>
  <si>
    <t>количество койко-дней</t>
  </si>
  <si>
    <t xml:space="preserve">08200001200300003008100 </t>
  </si>
  <si>
    <t>Первичная медико-санитарная помощь, не включенная в базовую программу обязательного медицинского страхования (ВИЧ-инфекция)</t>
  </si>
  <si>
    <t xml:space="preserve">08339100000000000003100 </t>
  </si>
  <si>
    <t>Патологическая анатомия</t>
  </si>
  <si>
    <t>количество вскрытий</t>
  </si>
  <si>
    <t xml:space="preserve">08200001100000003005100 </t>
  </si>
  <si>
    <t>Первичная медико-санитарная помощь, не включенная в базовую программу обязательного медицинского страхования (профилактика)</t>
  </si>
  <si>
    <t>число посещений</t>
  </si>
  <si>
    <t xml:space="preserve">08202000100000002006100 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</si>
  <si>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(психиатрия)</t>
  </si>
  <si>
    <t>случаев лечения условная единица</t>
  </si>
  <si>
    <t xml:space="preserve">08202000300000002004100 </t>
  </si>
  <si>
    <t xml:space="preserve">08202000100000001007100 </t>
  </si>
  <si>
    <t xml:space="preserve">08202000200000002005100 </t>
  </si>
  <si>
    <t xml:space="preserve">08200001200500003003100 </t>
  </si>
  <si>
    <t>Первичная медико-санитарная помощь, не включенная в базовую программу обязательного медицинского страхования (наркология)</t>
  </si>
  <si>
    <t xml:space="preserve">08335100000000000007100 </t>
  </si>
  <si>
    <t>Формирование, освежение, выпуск и содержание (обслуживание) резерва лекарственных средств для медицинского применения и медицинских изделий</t>
  </si>
  <si>
    <t>отчет</t>
  </si>
  <si>
    <t>08200001200100003002103</t>
  </si>
  <si>
    <t>Первичная медико-санитарная помощь, не включенная в базовую программу обязательного медицинского страхования (венерология)</t>
  </si>
  <si>
    <t>08202000400000001004101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</si>
  <si>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(венерология)</t>
  </si>
  <si>
    <t>случаев госпитализации условная единица</t>
  </si>
  <si>
    <t>08202000400000002003102</t>
  </si>
  <si>
    <t>1401210430</t>
  </si>
  <si>
    <t xml:space="preserve">08312100000000000004100 </t>
  </si>
  <si>
    <t>Экспертиза состояния здоровья граждан, подвергшихся воздействию неблагоприятных факторов чрезвычайных ситуаций</t>
  </si>
  <si>
    <t xml:space="preserve">08352100000000000005100 </t>
  </si>
  <si>
    <t>Генетическая экспертиза</t>
  </si>
  <si>
    <t>1401210440</t>
  </si>
  <si>
    <t>1401310450</t>
  </si>
  <si>
    <t xml:space="preserve">08310100000000000006101 </t>
  </si>
  <si>
    <t>Заготовка, хранение, транспортировка и обеспечение безопасности донорской крови и ее компонентов</t>
  </si>
  <si>
    <t>условная единица продукта, переработки (в перерасчете на 1 литр цельной крови)</t>
  </si>
  <si>
    <t>1401410460</t>
  </si>
  <si>
    <t xml:space="preserve">08225000000000001001100 </t>
  </si>
  <si>
    <t>Организация круглосуточного приема, содержания, выхаживания и воспитания детей</t>
  </si>
  <si>
    <t>1401410470</t>
  </si>
  <si>
    <t xml:space="preserve">08213000201500001001100 </t>
  </si>
  <si>
    <t>Санаторно-курортное лечение</t>
  </si>
  <si>
    <t>1401510650</t>
  </si>
  <si>
    <t>11134000100200005006100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</si>
  <si>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"060000 ЗДРАВООХРАНЕНИЕ"</t>
  </si>
  <si>
    <t>численность обучающихся</t>
  </si>
  <si>
    <t>Развитие культуры и туризма Брянской области (2014 - 2020 годы)</t>
  </si>
  <si>
    <t>815</t>
  </si>
  <si>
    <t>1501110620</t>
  </si>
  <si>
    <t xml:space="preserve">000000000001522011207025100000000000004101101 </t>
  </si>
  <si>
    <t>Организация деятельности клубных формирований и формирований самодеятельного народного творчества</t>
  </si>
  <si>
    <t>единиц</t>
  </si>
  <si>
    <t>1501310650</t>
  </si>
  <si>
    <t xml:space="preserve">320100242032570100111781003401000001000100101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</si>
  <si>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"54.00.00 ИЗОБРАЗИТЕЛЬНОЕ И ПРИКЛАДНЫЕ ВИДЫ ИСКУССТВ"</t>
  </si>
  <si>
    <t>человек</t>
  </si>
  <si>
    <t xml:space="preserve">320100242032570100111780002301000001004100101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</si>
  <si>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"53.00.00 МУЗЫКАЛЬНОЕ ИСКУССТВО"</t>
  </si>
  <si>
    <t xml:space="preserve">320100242032570100111628003401000001007100102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</si>
  <si>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"54.00.00 ИЗОБРАЗИТЕЛЬНОЕ И ПРИКЛАДНЫЕ ВИДЫ ИСКУССТВ"</t>
  </si>
  <si>
    <t xml:space="preserve">320100242032570100111569006101000001004100101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</si>
  <si>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"070000 КУЛЬТУРА И ИСКУССТВО"</t>
  </si>
  <si>
    <t xml:space="preserve">320100242032570100111569006501000001000100102 </t>
  </si>
  <si>
    <t xml:space="preserve">320100242032570100111628003501000001006100102 </t>
  </si>
  <si>
    <t xml:space="preserve">320100242032570100111569005601000001001100102 </t>
  </si>
  <si>
    <t xml:space="preserve">320100242032570100111569006401000001001100102 </t>
  </si>
  <si>
    <t xml:space="preserve">320100242032570100111628003801000001003100102 </t>
  </si>
  <si>
    <t xml:space="preserve">320100242032570100111569007101000001002100102 </t>
  </si>
  <si>
    <t xml:space="preserve">320100242032570100111721006501000001005100101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</si>
  <si>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"070000 КУЛЬТУРА И ИСКУССТВО"</t>
  </si>
  <si>
    <t xml:space="preserve">320100242032570100111569007001000001003100102 </t>
  </si>
  <si>
    <t xml:space="preserve">320100242032570100111625001501000001003100101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</si>
  <si>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"51.00.00 КУЛЬТУРОВЕДЕНИЕ И СОЦИОКУЛЬТУРНЫЕ ПРОЕКТЫ"</t>
  </si>
  <si>
    <t xml:space="preserve">320100242032570100111627002401000001000100102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</si>
  <si>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"53.00.00 МУЗЫКАЛЬНОЕ ИСКУССТВО"</t>
  </si>
  <si>
    <t xml:space="preserve">320100242032570100111780002401000001003100101 </t>
  </si>
  <si>
    <t xml:space="preserve">320100242032570100111780002501000001002100101 </t>
  </si>
  <si>
    <t xml:space="preserve">320100242032570100111780002601000001001100101 </t>
  </si>
  <si>
    <t xml:space="preserve">320100242032570100111721006101000009001100101 </t>
  </si>
  <si>
    <t xml:space="preserve">320100242032570100111569006201000001003100101 </t>
  </si>
  <si>
    <t xml:space="preserve">320100242032570100111780002701000001000100101 </t>
  </si>
  <si>
    <t xml:space="preserve">320100242032570100111721007101000001007100101 </t>
  </si>
  <si>
    <t xml:space="preserve">320100242032570100111627002501000001009100102 </t>
  </si>
  <si>
    <t xml:space="preserve">320100242032570100111781003501000001009100101 </t>
  </si>
  <si>
    <t xml:space="preserve">320100242032570100111625001601000001002100101 </t>
  </si>
  <si>
    <t xml:space="preserve">320100242032570100111781003801000001006100101 </t>
  </si>
  <si>
    <t xml:space="preserve">320100242032570100111569006801000001007100102 </t>
  </si>
  <si>
    <t xml:space="preserve">320100242032570100111569006701000001008100102 </t>
  </si>
  <si>
    <t xml:space="preserve">320100242032570100111627002601000001008100102 </t>
  </si>
  <si>
    <t xml:space="preserve">320100242032570100111721006201000009000100101 </t>
  </si>
  <si>
    <t xml:space="preserve">320100242032570100111721005601000001006100101 </t>
  </si>
  <si>
    <t xml:space="preserve">320100242032570100111721006801000001002100101 </t>
  </si>
  <si>
    <t xml:space="preserve">320100242032570100111778001601000009009100101 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</si>
  <si>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"51.00.00 КУЛЬТУРОВЕДЕНИЕ И СОЦИОКУЛЬТУРНЫЕ ПРОЕКТЫ"</t>
  </si>
  <si>
    <t xml:space="preserve">320100242032570100111721006401000001006100101 </t>
  </si>
  <si>
    <t xml:space="preserve">320100242032570100111778001701000009008100101 </t>
  </si>
  <si>
    <t xml:space="preserve">320100242032570100111627002301000001001100102 </t>
  </si>
  <si>
    <t xml:space="preserve">320100242032570100111569006001000001005100101 </t>
  </si>
  <si>
    <t xml:space="preserve">320100242032570100111627002701000001007100102 </t>
  </si>
  <si>
    <t xml:space="preserve">320100242032570100111721006901000001001100101 </t>
  </si>
  <si>
    <t xml:space="preserve">000000000001522011211029000000000000004100101 </t>
  </si>
  <si>
    <t>Обеспечение жилыми помещениями в общежитиях</t>
  </si>
  <si>
    <t>1501310670</t>
  </si>
  <si>
    <t xml:space="preserve">320100242032570100111Г48000301000001002101101 </t>
  </si>
  <si>
    <t>1502110540</t>
  </si>
  <si>
    <t xml:space="preserve">000000000001522011207011000000000001001101101 </t>
  </si>
  <si>
    <t>Библиотечное, библиографическое и информационное обслуживание пользователей библиотеки                                                                                                  В стационарных условиях</t>
  </si>
  <si>
    <t>Библиотечное, библиографическое и информационное обслуживание пользователей библиотеки                                                                                               Удалено через сеть Интернет</t>
  </si>
  <si>
    <t xml:space="preserve">000000000001522011207013100000000000008101101 </t>
  </si>
  <si>
    <t>Формирование, учет, изучение, обеспечение физического сохранения и безопасности фондов библиотеки фондов библиотеки</t>
  </si>
  <si>
    <t>1502110550</t>
  </si>
  <si>
    <t xml:space="preserve">000000000001522011207017100000000000004101101 </t>
  </si>
  <si>
    <t>Формирование, учет, изучение, обеспечение физического сохранения и безопасности музейных предметов, музейных коллекций</t>
  </si>
  <si>
    <t xml:space="preserve">000000000001522011207038000000000001000101101 </t>
  </si>
  <si>
    <t>Создание экспозиций (выставок) музеев, организация выездных выставок</t>
  </si>
  <si>
    <t>шт.</t>
  </si>
  <si>
    <t xml:space="preserve">000000000001522011207016000000000001006102101 </t>
  </si>
  <si>
    <t>Публичный показ музейных предметов, музейных коллекций</t>
  </si>
  <si>
    <t xml:space="preserve">320100242032570100107040100000000001004102101 </t>
  </si>
  <si>
    <t>Оказание туристско-информационных услуг</t>
  </si>
  <si>
    <t>1502110560</t>
  </si>
  <si>
    <t xml:space="preserve">320100242032570100107002000800100000003103101 </t>
  </si>
  <si>
    <t>Показ концертных (организация показа) и концертных программ (Платная)             Стационар</t>
  </si>
  <si>
    <t xml:space="preserve">320100242032570100107002000300100000008104101 </t>
  </si>
  <si>
    <t>Показ концертных (организация показа) и концертных программ, Стационар</t>
  </si>
  <si>
    <t xml:space="preserve">320100242032570100107001000500100001006104101 </t>
  </si>
  <si>
    <t>Показ (организация показа) спектаклей (театральных постановок)</t>
  </si>
  <si>
    <t xml:space="preserve">320100242032570100107001000300100001008104101 </t>
  </si>
  <si>
    <t>Показ концертных (организация показа) и концертных програм*                                                                                             На выезде</t>
  </si>
  <si>
    <t>Показ концертных (организация показа) и концертных программ                                                                                                               На выезде</t>
  </si>
  <si>
    <t>838</t>
  </si>
  <si>
    <t>1511110620</t>
  </si>
  <si>
    <t>00000000000152201120704210000000000000310101</t>
  </si>
  <si>
    <t>Обеспечение сохранения и использования объектов историко-культурного наследия</t>
  </si>
  <si>
    <t>Развитие лесного хозяйства Брянской области (2014 - 2020 годы)</t>
  </si>
  <si>
    <t>836</t>
  </si>
  <si>
    <t>3601151290</t>
  </si>
  <si>
    <t>06016100300000001003100</t>
  </si>
  <si>
    <t>Обустройство, эксплуатация лесных дорог, предназначенных для охраны лесов от пожаров.</t>
  </si>
  <si>
    <t>км</t>
  </si>
  <si>
    <t xml:space="preserve">06016100800000001008100 </t>
  </si>
  <si>
    <t>Устройство противопожарных минерализованных полос</t>
  </si>
  <si>
    <t xml:space="preserve"> 06016102000000001002100 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</si>
  <si>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</si>
  <si>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га</t>
  </si>
  <si>
    <t xml:space="preserve">06016100900000001007100 </t>
  </si>
  <si>
    <t>Прочистка и обновление противопожарных минерализованных полос</t>
  </si>
  <si>
    <t xml:space="preserve"> 06016101300000001001100 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</si>
  <si>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</si>
  <si>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шт</t>
  </si>
  <si>
    <t xml:space="preserve"> 06016101700000001007100  </t>
  </si>
  <si>
    <t>Установка и размещение стендов и других знаков и указателей, содержащих информацию о мерах пожарной безопасности в лесах</t>
  </si>
  <si>
    <t>06016100200000001004100</t>
  </si>
  <si>
    <t>Проведение противопожарной пропаганды и других профилактических мероприятий в целях предотвращения возникновения лесных пожаров (установка и ремонт мест отдыха)</t>
  </si>
  <si>
    <t>Проведение противопожарной пропаганды и других профилактических мероприятий в целях предотвращения возникновения лесных пожаров (изготовление листовок)</t>
  </si>
  <si>
    <t xml:space="preserve"> 06020100100200001005100</t>
  </si>
  <si>
    <t>Тушение пожаров в лесах</t>
  </si>
  <si>
    <t>05007100600700001008100</t>
  </si>
  <si>
    <t>Проведение агротехнического ухода за лесными культурами</t>
  </si>
  <si>
    <t xml:space="preserve">05007101201400001006100 </t>
  </si>
  <si>
    <t>Подготовка почвы под лесные культуры</t>
  </si>
  <si>
    <t>05007101001800001009100</t>
  </si>
  <si>
    <t>Дополнение лесных культур</t>
  </si>
  <si>
    <t>05008100100100001005100</t>
  </si>
  <si>
    <t>Проведение рубок ухода за молодняками (осветления, прочистки)</t>
  </si>
  <si>
    <t>м3</t>
  </si>
  <si>
    <t>05007101101500001004100</t>
  </si>
  <si>
    <t>Искусственное лесовосстановление.</t>
  </si>
  <si>
    <t>3601311070</t>
  </si>
  <si>
    <t>06016102200000001000100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</si>
  <si>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 (проверка работоспособности систем видеонаблюдения за лесными участками, компьютерного оборудования рабочих мест)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</si>
  <si>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пожаров(испытание противопожарного снаряжения и инвентаря)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</si>
  <si>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пожарови(испытание пожарной, тракторной техники и оборудования, расконсервация)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</si>
  <si>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пожаров(проведение обучения с работниками учреждения по технике и тактике тушения пожаров, технике безопасности при их тушении, охране труда)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</si>
  <si>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пожаров(текущий ремонт пожарной, тракторной техники и оборудования)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</si>
  <si>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пожаров(техническое обслуживание №2 пожарной, тракторной техники и оборудования)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</si>
  <si>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пожаров(постановка пожарной, тракторной техники и оборудования на консервацию)</t>
  </si>
  <si>
    <t>Обеспечение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пожаров(текущий ремонт противопожарного снаряжения и инвентаря)</t>
  </si>
  <si>
    <t>06016102700000001005100</t>
  </si>
  <si>
    <t>Организация системы обнаружения и учета лесных пожаров, системы наблюдения за их развитием с использованием наземных, авиационных или космических средств(проведение мониторинга пожарной опасности в лесах и лесных пожаров )</t>
  </si>
  <si>
    <t>тыс.га</t>
  </si>
  <si>
    <t>Развитие образования и науки Брянской области (2014 - 2020 годы)</t>
  </si>
  <si>
    <t>816</t>
  </si>
  <si>
    <t>1601110740</t>
  </si>
  <si>
    <t>09011100000000000006104</t>
  </si>
  <si>
    <t>чел/экзамен</t>
  </si>
  <si>
    <t>11Г52000000000003007101</t>
  </si>
  <si>
    <t>Психолого-медико-педагогическое обследование детей</t>
  </si>
  <si>
    <t>11Г53000000000003006101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</si>
  <si>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</si>
  <si>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11Г54000000000003005101</t>
  </si>
  <si>
    <t>Коррекционно-развивающая, компенсирующая и логопедическая помощь обучающимся</t>
  </si>
  <si>
    <t>11Г42001000300601008100</t>
  </si>
  <si>
    <t>Реализация дополнительных общеразвивающих программ</t>
  </si>
  <si>
    <t>1601210640</t>
  </si>
  <si>
    <t>11784000100400301006100</t>
  </si>
  <si>
    <t>Реализация основных общеобразовательных программ дошкольного образования</t>
  </si>
  <si>
    <t>11785001200300008000100</t>
  </si>
  <si>
    <t>Присмотр и уход</t>
  </si>
  <si>
    <t>11787000100400101005101</t>
  </si>
  <si>
    <t>Реализация основных общеобразовательных программ основного общего образования</t>
  </si>
  <si>
    <t>11791000100400201008101</t>
  </si>
  <si>
    <t>11791000300300101009101</t>
  </si>
  <si>
    <t>11Г41000300100000009101</t>
  </si>
  <si>
    <t>Содержание детей</t>
  </si>
  <si>
    <t>11Г42002800300701007100</t>
  </si>
  <si>
    <t>11787000304300101001100</t>
  </si>
  <si>
    <t>Реализация основных общеобразовательных программ начального общего образования</t>
  </si>
  <si>
    <t>11787000100400201004101</t>
  </si>
  <si>
    <t>11794000300300101006101</t>
  </si>
  <si>
    <t>Реализация основных общеобразовательных программ среднего общего образования</t>
  </si>
  <si>
    <t>11Г41000400100000008101</t>
  </si>
  <si>
    <t>1601210660</t>
  </si>
  <si>
    <t>11034100000000000005101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</si>
  <si>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</si>
  <si>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11Г42002800300713003100</t>
  </si>
  <si>
    <t>1601210670</t>
  </si>
  <si>
    <t>11Г48000300100001001101</t>
  </si>
  <si>
    <t>11Г48000301000007006101</t>
  </si>
  <si>
    <t>1601310650</t>
  </si>
  <si>
    <t>11553004000100001007100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</si>
  <si>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</si>
  <si>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11539001100100001001100</t>
  </si>
  <si>
    <t>11539001200100001000100</t>
  </si>
  <si>
    <t>11539001300100001009100</t>
  </si>
  <si>
    <t>11691001300100001003100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</si>
  <si>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</si>
  <si>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11539002700100001003100</t>
  </si>
  <si>
    <t>11539002300100001007100</t>
  </si>
  <si>
    <t>11539002400100001006100</t>
  </si>
  <si>
    <t>11691001900200001005100</t>
  </si>
  <si>
    <t>11692001000100001005100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</si>
  <si>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</si>
  <si>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11518000200100001007100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</si>
  <si>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"210400 РАДИОТЕХНИКА"</t>
  </si>
  <si>
    <t>11541002000100001006100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</si>
  <si>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"11.00.00 ЭЛЕКТРОНИКА, РАДИОТЕХНИКА И СИСТЕМЫ СВЯЗИ"</t>
  </si>
  <si>
    <t>11543001700100001009100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</si>
  <si>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"13.00.00 ЭЛЕКТРО- И ТЕПЛОЭНЕРГЕТИКА"</t>
  </si>
  <si>
    <t>11544001900100001006100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</si>
  <si>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"15.00.00 МАШИНОСТРОЕНИЕ"</t>
  </si>
  <si>
    <t>11544003900100001002100</t>
  </si>
  <si>
    <t>11544004400100001005100</t>
  </si>
  <si>
    <t>11546002700100001004100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</si>
  <si>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</si>
  <si>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11698002700100001000100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</si>
  <si>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</si>
  <si>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11550002200100001002100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</si>
  <si>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</si>
  <si>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11550001600100001000100</t>
  </si>
  <si>
    <t>11702001600100001007100</t>
  </si>
  <si>
    <t>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</si>
  <si>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11550002100100001003100</t>
  </si>
  <si>
    <t>11550002700100001007100</t>
  </si>
  <si>
    <t>11705001600100001004100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</si>
  <si>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"29.00.00 ТЕХНОЛОГИИ ЛЕГКОЙ ПРОМЫШЛЕННОСТИ"</t>
  </si>
  <si>
    <t>11553001800100001005100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</si>
  <si>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"29.00.00 ТЕХНОЛОГИИ ЛЕГКОЙ ПРОМЫШЛЕННОСТИ"</t>
  </si>
  <si>
    <t>11555003100100001006100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</si>
  <si>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</si>
  <si>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11707003300100001001100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</si>
  <si>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</si>
  <si>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11555003300100001004100</t>
  </si>
  <si>
    <t>11555003500100001002100</t>
  </si>
  <si>
    <t>11707003400100001000100</t>
  </si>
  <si>
    <t>11557002100100001006100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</si>
  <si>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"38.00.00 ЭКОНОМИКА И УПРАВЛЕНИЕ"</t>
  </si>
  <si>
    <t>11558000800100001002100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</si>
  <si>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"39.00.00 СОЦИОЛОГИЯ И СОЦИАЛЬНАЯ РАБОТА"</t>
  </si>
  <si>
    <t>11560000900100001007101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</si>
  <si>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"43.00.00 СЕРВИС И ТУРИЗМ"</t>
  </si>
  <si>
    <t>11560001300100001001101</t>
  </si>
  <si>
    <t>11712001300100001008100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</si>
  <si>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"43.00.00 СЕРВИС И ТУРИЗМ"</t>
  </si>
  <si>
    <t>11561000800100001007100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</si>
  <si>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"46.00.00 ИСТОРИЯ И АРХЕОЛОГИЯ"</t>
  </si>
  <si>
    <t>11743001000100001004100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</si>
  <si>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"07.00.00 АРХИТЕКТУРА"</t>
  </si>
  <si>
    <t>11591001000100001007100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</si>
  <si>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"07.00.00 АРХИТЕКТУРА"</t>
  </si>
  <si>
    <t>11592002900100001005100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</si>
  <si>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</si>
  <si>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11744002900100001002100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</si>
  <si>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</si>
  <si>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11744002900100009004100</t>
  </si>
  <si>
    <t>11592003600100001006100</t>
  </si>
  <si>
    <t>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</si>
  <si>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11744003600100009005100</t>
  </si>
  <si>
    <t>11592003700100001005100</t>
  </si>
  <si>
    <t>11744003700100009004100</t>
  </si>
  <si>
    <t>11592003800100001004100</t>
  </si>
  <si>
    <t>11593001300100001002100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</si>
  <si>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</si>
  <si>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11593001400100001001100</t>
  </si>
  <si>
    <t>11593001500100001000100</t>
  </si>
  <si>
    <t>11593001600100001009100</t>
  </si>
  <si>
    <t>11736000301000001003100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</si>
  <si>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"230000 ИНФОРМАТИКА И ВЫЧИСЛИТЕЛЬНАЯ ТЕХНИКА"</t>
  </si>
  <si>
    <t>11594001100100001003100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</si>
  <si>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"10.00.00 ИНФОРМАЦИОННАЯ БЕЗОПАСНОСТЬ"</t>
  </si>
  <si>
    <t>11605003200100001005100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</si>
  <si>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</si>
  <si>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11747002400100009006100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</si>
  <si>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"11.00.00 ЭЛЕКТРОНИКА, РАДИОТЕХНИКА И СИСТЕМЫ СВЯЗИ"</t>
  </si>
  <si>
    <t>11749003100100009005100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</si>
  <si>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"13.00.00 ЭЛЕКТРО- И ТЕПЛОЭНЕРГЕТИКА"</t>
  </si>
  <si>
    <t>11597003100100001006100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</si>
  <si>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"13.00.00 ЭЛЕКТРО- И ТЕПЛОЭНЕРГЕТИКА"</t>
  </si>
  <si>
    <t>11597003200100001005100</t>
  </si>
  <si>
    <t>11749003200100009004100</t>
  </si>
  <si>
    <t>11599004500100001008100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</si>
  <si>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"15.00.00 МАШИНОСТРОЕНИЕ"</t>
  </si>
  <si>
    <t>11751004500100009004100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</si>
  <si>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"15.00.00 МАШИНОСТРОЕНИЕ"</t>
  </si>
  <si>
    <t>11599005100100001009100</t>
  </si>
  <si>
    <t>11751005100100009005100</t>
  </si>
  <si>
    <t>11599005200100001008100</t>
  </si>
  <si>
    <t>11600004200100001008100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</si>
  <si>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"18.00.00 ХИМИЧЕСКИЕ ТЕХНОЛОГИИ"</t>
  </si>
  <si>
    <t>11601003700100001004100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</si>
  <si>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</si>
  <si>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11753003700100001000100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</si>
  <si>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</si>
  <si>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11753003700100009002100</t>
  </si>
  <si>
    <t>11602000800100001008100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</si>
  <si>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"20.00.00 ТЕХНОСФЕРНАЯ БЕЗОПАСНОСТЬ И ПРИРОДООБУСТРОЙСТВО"</t>
  </si>
  <si>
    <t>11604002100100001009100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</si>
  <si>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"22.00.00 ТЕХНОЛОГИИ МАТЕРИАЛОВ"</t>
  </si>
  <si>
    <t>11756002100100009007100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</si>
  <si>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"22.00.00 ТЕХНОЛОГИИ МАТЕРИАЛОВ"</t>
  </si>
  <si>
    <t>11605003000100001007100</t>
  </si>
  <si>
    <t>11757003000100009005100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</si>
  <si>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</si>
  <si>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11757003200100001001100</t>
  </si>
  <si>
    <t>11757003200100009003100</t>
  </si>
  <si>
    <t>11605003300100001004100</t>
  </si>
  <si>
    <t>11605003500100001002100</t>
  </si>
  <si>
    <t>11610004500100001003100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</si>
  <si>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"29.00.00 ТЕХНОЛОГИИ ЛЕГКОЙ ПРОМЫШЛЕННОСТИ"</t>
  </si>
  <si>
    <t>11610004600100001002100</t>
  </si>
  <si>
    <t>11615004700100001006100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</si>
  <si>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</si>
  <si>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11615005100100001009100</t>
  </si>
  <si>
    <t>11767005100100001005100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</si>
  <si>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</si>
  <si>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11767005100100009007100</t>
  </si>
  <si>
    <t>11615005200100001008100</t>
  </si>
  <si>
    <t>11617002400100001001100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</si>
  <si>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"38.00.00 ЭКОНОМИКА И УПРАВЛЕНИЕ"</t>
  </si>
  <si>
    <t>11617002300100001002100</t>
  </si>
  <si>
    <t>11769002300100001008100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</si>
  <si>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"38.00.00 ЭКОНОМИКА И УПРАВЛЕНИЕ"</t>
  </si>
  <si>
    <t>11769002300200009008100</t>
  </si>
  <si>
    <t>11617002600100001009100</t>
  </si>
  <si>
    <t>11769002600100001005100</t>
  </si>
  <si>
    <t>11619000700100001000100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</si>
  <si>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"40.00.00 ЮРИСПРУДЕНЦИЯ"</t>
  </si>
  <si>
    <t>11771000700100001004100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</si>
  <si>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"40.00.00 ЮРИСПРУДЕНЦИЯ"</t>
  </si>
  <si>
    <t>11771000700100009006100</t>
  </si>
  <si>
    <t>11620001300100001009100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</si>
  <si>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"42.00.00 СРЕДСТВА МАССОВОЙ ИНФОРМАЦИИ И ИНФОРМАЦИОННО-БИБЛИОТЕЧНОЕ ДЕЛО"</t>
  </si>
  <si>
    <t>11773001700100001000101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</si>
  <si>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"43.00.00 СЕРВИС И ТУРИЗМ"</t>
  </si>
  <si>
    <t>11572001600100001004100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</si>
  <si>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"100000 СФЕРА ОБСЛУЖИВАНИЯ"</t>
  </si>
  <si>
    <t>11621002600100001003101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</si>
  <si>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"43.00.00 СЕРВИС И ТУРИЗМ"</t>
  </si>
  <si>
    <t>11621001800100001003101</t>
  </si>
  <si>
    <t>11631001200100001007100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</si>
  <si>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"44.00.00 ОБРАЗОВАНИЕ И ПЕДАГОГИЧЕСКИЕ НАУКИ"</t>
  </si>
  <si>
    <t>11774001200100009006100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</si>
  <si>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"44.00.00 ОБРАЗОВАНИЕ И ПЕДАГОГИЧЕСКИЕ НАУКИ</t>
  </si>
  <si>
    <t>11631001300100001006100</t>
  </si>
  <si>
    <t>11774001300100001003100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</si>
  <si>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"44.00.00 ОБРАЗОВАНИЕ И ПЕДАГОГИЧЕСКИЕ НАУКИ"</t>
  </si>
  <si>
    <t>11774001500100001001100</t>
  </si>
  <si>
    <t>11774001500100009003100</t>
  </si>
  <si>
    <t>11631001700100001002100</t>
  </si>
  <si>
    <t>11631001700100009004100</t>
  </si>
  <si>
    <t>11622001100100001009100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</si>
  <si>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"46.00.00 ИСТОРИЯ И АРХЕОЛОГИЯ"</t>
  </si>
  <si>
    <t>11Г59000100100001004100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</si>
  <si>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"49.00.00 ФИЗИЧЕСКАЯ КУЛЬТУРА И СПОРТ" углубленной подготовки в училищах олимпийского резерва</t>
  </si>
  <si>
    <t>11776000800100001008100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</si>
  <si>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"49.00.00 ФИЗИЧЕСКАЯ КУЛЬТУРА И СПОРТ"</t>
  </si>
  <si>
    <t>11780002100100001005100</t>
  </si>
  <si>
    <t>1613114810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</si>
  <si>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</si>
  <si>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805</t>
  </si>
  <si>
    <t>1755210280</t>
  </si>
  <si>
    <t>12611000100100003000100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</si>
  <si>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</si>
  <si>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штука</t>
  </si>
  <si>
    <t>12611000100200001000100</t>
  </si>
  <si>
    <t>12611000100200002009100</t>
  </si>
  <si>
    <t>12611000200100003009100</t>
  </si>
  <si>
    <t>12611000200100004008100</t>
  </si>
  <si>
    <t>12611000300200006003100</t>
  </si>
  <si>
    <t>12611000700200003002100</t>
  </si>
  <si>
    <t>12611000700200007008100</t>
  </si>
  <si>
    <t>12612000200100003008100</t>
  </si>
  <si>
    <t>Оформление и выдача ветеринарных сопроводительных документов</t>
  </si>
  <si>
    <t>12613000100100002009100</t>
  </si>
  <si>
    <t>Проведение мероприятий по защите населения от болезней общих для человека и животных и пищевых отравлений</t>
  </si>
  <si>
    <t>12613000100100003008100</t>
  </si>
  <si>
    <t>12613000100100004007100</t>
  </si>
  <si>
    <t>12613000200100002008100</t>
  </si>
  <si>
    <t>12613000200100003007100</t>
  </si>
  <si>
    <t>12613000200100004006100</t>
  </si>
  <si>
    <t>Развитие физической культуры и спорта Брянской области (2014 - 2020 годы)</t>
  </si>
  <si>
    <t>825</t>
  </si>
  <si>
    <t>2501210980</t>
  </si>
  <si>
    <t xml:space="preserve">323401619232570100130010100000000000003100101 </t>
  </si>
  <si>
    <t>Проведение занятий физкультурно-спортивной направленности по месту проживания граждан</t>
  </si>
  <si>
    <t>количество занятий</t>
  </si>
  <si>
    <t>6192</t>
  </si>
  <si>
    <t>150000000120002210730001004600000002000102201</t>
  </si>
  <si>
    <t>Спортивная подготовка по олимпийским видам спорта.Фигурное катание на коньках.Этап начальной подготовки.</t>
  </si>
  <si>
    <t>48</t>
  </si>
  <si>
    <t>150000000120002210730001004600000003009102201</t>
  </si>
  <si>
    <t>Спортивная подготовка по олимпийским видам спорта.Фигурное катание на коньках.Тренировочный этап (этап спортивной специализации)</t>
  </si>
  <si>
    <t>68</t>
  </si>
  <si>
    <t>150000000120002210730001004900000002007102201</t>
  </si>
  <si>
    <t>Спортивная подготовка по олимпийским видам спорта.Хоккей.Этап начальной подготовки.</t>
  </si>
  <si>
    <t>72</t>
  </si>
  <si>
    <t>150000000120002210730001004900000003006102201</t>
  </si>
  <si>
    <t>Спортивная подготовка по олимпийским видам спорта.Хоккей.Тренировочный этап (этап спортивной специализации)</t>
  </si>
  <si>
    <t>116</t>
  </si>
  <si>
    <t xml:space="preserve">000000000001520022130026100000000000005102101 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</si>
  <si>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</si>
  <si>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количество мероприятий</t>
  </si>
  <si>
    <t>3</t>
  </si>
  <si>
    <t>2501310970</t>
  </si>
  <si>
    <t xml:space="preserve">323401619232570100111Д42001000200101004100101 </t>
  </si>
  <si>
    <t>Рализация дополнительных предпрофессиональных программ в области физической культуры и спорта.Командные игровые виды спорта.Этап начальной подготовки.</t>
  </si>
  <si>
    <t>7176</t>
  </si>
  <si>
    <t xml:space="preserve">323401619232570100111Д42001000200201003100101 </t>
  </si>
  <si>
    <t>Рализация дополнительных предпрофессиональных программ в области физической культуры и спорта.Командные игровые виды спорта.Тренировочный этап.</t>
  </si>
  <si>
    <t>12064</t>
  </si>
  <si>
    <t xml:space="preserve">323401619232570100111Д42001000200301002100101 </t>
  </si>
  <si>
    <t>Рализация дополнительных предпрофессиональных программ в области физической культуры и спорта.Командные игровые виды спорта.Этап совершенствования спортивного мастерства.</t>
  </si>
  <si>
    <t>1456</t>
  </si>
  <si>
    <t>150000000120002210711Д42000401400101007100201</t>
  </si>
  <si>
    <t>Рализация дополнительных предпрофессиональных программ в области физической культуры и спорта.Адаптивные виды спорта.Этап начальной подготовки.</t>
  </si>
  <si>
    <t>150000000120002210711Д42000401400301005100201</t>
  </si>
  <si>
    <t>Рализация дополнительных предпрофессиональных программ в области физической культуры и спорта.Адаптивные виды спорта.Тренировочный этап.</t>
  </si>
  <si>
    <t>4968</t>
  </si>
  <si>
    <t>150000000120002210730003001500000002005101201</t>
  </si>
  <si>
    <t>Спортивная подготовка по спорту лиц с поражением ОДА. Легкая атлетика.Этап начальной подготовки.</t>
  </si>
  <si>
    <t>15</t>
  </si>
  <si>
    <t>150000000120002210730003001500000003004101201</t>
  </si>
  <si>
    <t>Спортивная подготовка по спорту лиц с поражением ОДА. Легкая атлетика.Тренировочный этап (этап спортивной специализации)</t>
  </si>
  <si>
    <t>10</t>
  </si>
  <si>
    <t>150000000120002210730003001500000004003101201</t>
  </si>
  <si>
    <t>Спортивная подготовка по спорту лиц с поражением ОДА. Легкая атлетика.Этап совершенствования спортивного мастерства.</t>
  </si>
  <si>
    <t>150000000120002210711Г42003300100301008100201</t>
  </si>
  <si>
    <t>Реализация дополнительных общеразвивающих программ.Адаптивная образовательная программа. Этап физкультурно-спортивной направленности.</t>
  </si>
  <si>
    <t>2512110980</t>
  </si>
  <si>
    <t xml:space="preserve">000000000001520022130025100200000000004102101 </t>
  </si>
  <si>
    <t>Организация мероприятий по подготовке спортивных сборных команд</t>
  </si>
  <si>
    <t>1076</t>
  </si>
  <si>
    <t xml:space="preserve">000000000001520022130028100000000000003101101 </t>
  </si>
  <si>
    <t>Организация и обеспечение подготовки спортивного резерва</t>
  </si>
  <si>
    <t>19</t>
  </si>
  <si>
    <t>2512110990</t>
  </si>
  <si>
    <t xml:space="preserve">323401619232570100130001002200000002008102101 </t>
  </si>
  <si>
    <t>Спортивная подготовка по олимпийским видам спорта.Легкая атлетика.Этап начальной подготовки.</t>
  </si>
  <si>
    <t>599</t>
  </si>
  <si>
    <t xml:space="preserve">323401619232570100130001002200000003007102101 </t>
  </si>
  <si>
    <t>Спортивная подготовка по олимпийским видам спорта.Легкая атлетика.Тренировочный этап (этап спортивной специализации)</t>
  </si>
  <si>
    <t>675</t>
  </si>
  <si>
    <t xml:space="preserve">323401619232570100130001002200000004006102101 </t>
  </si>
  <si>
    <t>Спортивная подготовка по олимпийским видам спорта.Легкая атлетика.Этап совершенствования спортивного мастерства.</t>
  </si>
  <si>
    <t>60</t>
  </si>
  <si>
    <t xml:space="preserve">323401619232570100130001002200000005005102101 </t>
  </si>
  <si>
    <t>Спортивная подготовка по олимпийским видам спорта.Легкая атлетика.Этап высшего спортивного мастерства.</t>
  </si>
  <si>
    <t xml:space="preserve">'323401619232570100130001001800000002004102101 </t>
  </si>
  <si>
    <t>Спортивная подготовка по олимпийским видам спорта.Дзюдо.Этап начальной подготовки.</t>
  </si>
  <si>
    <t>144</t>
  </si>
  <si>
    <t xml:space="preserve">323401619232570100130001001800000003003102101 </t>
  </si>
  <si>
    <t>Спортивная подготовка по олимпийским видам спорта.Дзюдо.Тренировочный этап (этап спортивной специализации)</t>
  </si>
  <si>
    <t>118</t>
  </si>
  <si>
    <t xml:space="preserve">323401619232570100130001001800000004002102101 </t>
  </si>
  <si>
    <t>Спортивная подготовка по олимпийским видам спорта.Дзюдо.Этап совершенствования спортивного мастерства.</t>
  </si>
  <si>
    <t>13</t>
  </si>
  <si>
    <t xml:space="preserve">323401619232570100130001001800000005001102101 </t>
  </si>
  <si>
    <t>Спортивная подготовка по олимпийским видам спорта.Дзюдо.Этап высшего спортивного мастерства.</t>
  </si>
  <si>
    <t>6</t>
  </si>
  <si>
    <t>15000000012000221073001002400000002006102101</t>
  </si>
  <si>
    <t>Спортивная подготовка по олимпийским видам спорта.Лыжные гонки.Этап начальной подготовки.</t>
  </si>
  <si>
    <t>132</t>
  </si>
  <si>
    <t xml:space="preserve">323401619232570100130001002400000003005102101 </t>
  </si>
  <si>
    <t>Спортивная подготовка по олимпийским видам спорта.Лыжные гонки.Тренировочный этап (этап спортивной специализации)</t>
  </si>
  <si>
    <t>66</t>
  </si>
  <si>
    <t xml:space="preserve">323401619232570100130001002400000004004102101 </t>
  </si>
  <si>
    <t>Спортивная подготовка по олимпийским видам спорта.Лыжные гонки.Этап совершенствования спортивного мастерства.</t>
  </si>
  <si>
    <t>1</t>
  </si>
  <si>
    <t xml:space="preserve">323401619232570100130001002400000005003102101 </t>
  </si>
  <si>
    <t>Спортивная подготовка по олимпийским видам спорта.Лыжные гонки.Этап высшего спортивного мастерства.</t>
  </si>
  <si>
    <t>9</t>
  </si>
  <si>
    <t>Региональная политика Брянской области (2014 - 2020 годы)</t>
  </si>
  <si>
    <t>1102110320</t>
  </si>
  <si>
    <t>проект приказа</t>
  </si>
  <si>
    <t>Осуществление издательской деятельности</t>
  </si>
  <si>
    <t>количество печатных страниц</t>
  </si>
  <si>
    <t>1102110330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</si>
  <si>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</si>
  <si>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832</t>
  </si>
  <si>
    <t>3202110660</t>
  </si>
  <si>
    <t>000000000001520007123004000000000001007101101</t>
  </si>
  <si>
    <t>Направление для получения профессионального обучения или получения дополнительного профессионального образования, включая обучение в другой местности</t>
  </si>
  <si>
    <t>Социальная и демографическая политика Брянской области (2014 - 2020 годы)</t>
  </si>
  <si>
    <t>821</t>
  </si>
  <si>
    <t>2102110800</t>
  </si>
  <si>
    <t>22030000000000001007100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</si>
  <si>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</si>
  <si>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численность граждан, получивших социальные услуги</t>
  </si>
  <si>
    <t>22045001001100001005100</t>
  </si>
  <si>
    <t xml:space="preserve">Предоставление социального обслуживания в стационарной форме </t>
  </si>
  <si>
    <t>22042001001400001002100</t>
  </si>
  <si>
    <t>Предоставление социального обслуживания в полустационарной форме</t>
  </si>
  <si>
    <t>22043001001100001007100</t>
  </si>
  <si>
    <t>Предоставление социального обслуживания в форме на дому</t>
  </si>
  <si>
    <t>22046001001600001003100</t>
  </si>
  <si>
    <t xml:space="preserve">Предоставление социального обслуживания в полустационарной форме 
</t>
  </si>
  <si>
    <t>22046001301600001000100</t>
  </si>
  <si>
    <t>22046001601500001009100</t>
  </si>
  <si>
    <t>22046001601700001005100</t>
  </si>
  <si>
    <t>2102110810</t>
  </si>
  <si>
    <t>22041001001000001001100</t>
  </si>
  <si>
    <t>Предоставление социального обслуживания в стационарной форме</t>
  </si>
  <si>
    <t>22041001001100001009100</t>
  </si>
  <si>
    <t xml:space="preserve">
Предоставление социального обслуживания в стационарной форме 
</t>
  </si>
  <si>
    <t>22045001001000001007100</t>
  </si>
  <si>
    <t xml:space="preserve">Предоставление социального обслуживания в стационарной форме 
</t>
  </si>
  <si>
    <t>2102110820</t>
  </si>
  <si>
    <t>2102110830</t>
  </si>
  <si>
    <t>22045001001400001009100</t>
  </si>
  <si>
    <t>22045001001500001006100</t>
  </si>
  <si>
    <t>22045001101200001002100</t>
  </si>
  <si>
    <t>2103359400</t>
  </si>
  <si>
    <t>22031000000000001006100</t>
  </si>
  <si>
    <t xml:space="preserve">Предоставление социальных услуг в полустационарной форме </t>
  </si>
  <si>
    <t>Экономическое развитие, инвестиционная политика и инновационная экономика Брянской области (2014 - 2020 годы)</t>
  </si>
  <si>
    <t>840</t>
  </si>
  <si>
    <t>4033211110</t>
  </si>
  <si>
    <t>000000000001520140819001000100000001007100101</t>
  </si>
  <si>
    <t xml:space="preserve">Организация предоставления государственных и муниципальных услуг в многофункциональных центрах предостваления государственных и муниципальных услуг </t>
  </si>
  <si>
    <t>4044111120</t>
  </si>
  <si>
    <t>000000000001520140818003000200000000007101103</t>
  </si>
  <si>
    <t>Предоставление информационной и консультационной поддержки субъектам малого и среднего предпринимательства (Консультирование)</t>
  </si>
  <si>
    <t>000000000001520140818003000900000000000101101</t>
  </si>
  <si>
    <t>Предоставление информационной и консультационной поддержки субъектам малого и среднего предпринимательства                 (Оказание услуг по разработке бизнес-планов, концепций, технико-экономических обоснований, инвестиционных проектов, реализуемых на территории субъекта Российской Федерации)</t>
  </si>
  <si>
    <t>000000000001520140818003001100000000006101101</t>
  </si>
  <si>
    <t>Предоставление информационной и консультационной поддержки субъектам малого и среднего предпринимательства               (Оказание услуг по поиску инвесторов и организации взаимодействия субъектов малого и среднего предпринимательства с потенциальными деловыми партнерами)</t>
  </si>
  <si>
    <t>000000000001520140818003000400000000005101101</t>
  </si>
  <si>
    <t>Предоставление информационной и консультационной поддержки субъектам малого и среднего предпринимательства               (Деятельность по созданию и использованию баз данных и информационных ресурсов)</t>
  </si>
  <si>
    <t>4055111140</t>
  </si>
  <si>
    <t>000000000001520140818003000200000000007100000</t>
  </si>
  <si>
    <t>Предоставление консультационной и информационной поддержки субъектам малого и среднего предпринимательства</t>
  </si>
  <si>
    <t>консультация</t>
  </si>
  <si>
    <t>000000000001520140818003000400000000005100000</t>
  </si>
  <si>
    <t>рабочее место</t>
  </si>
  <si>
    <t>000000000001520140818003000500000000004100000</t>
  </si>
  <si>
    <t>услуга</t>
  </si>
  <si>
    <t>000000000001520140818003000700000000002100000</t>
  </si>
  <si>
    <t>000000000001520140818003000900000000000100000</t>
  </si>
  <si>
    <t>000000000001520140818003001000000000007100000</t>
  </si>
  <si>
    <t>000000000001520140818003001100000000006100000</t>
  </si>
  <si>
    <t>000000000001520140818003001700000000000100000</t>
  </si>
  <si>
    <t>000000000001520140818003001800000000009100000</t>
  </si>
  <si>
    <t>000000000001520140818018002800000001009100101</t>
  </si>
  <si>
    <t>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</t>
  </si>
  <si>
    <t>квадратный метр</t>
  </si>
  <si>
    <t>000000000001520140818021000100000001005100101</t>
  </si>
  <si>
    <t>Поддержка выставочной деятельности</t>
  </si>
  <si>
    <t>мероприятие</t>
  </si>
  <si>
    <t>000000000001520140818019002400000001011100101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</si>
</sst>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6" fillId="0" borderId="0">
      <alignment vertical="top" wrapText="1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7"/>
  <sheetViews>
    <sheetView tabSelected="1" zoomScaleNormal="100" workbookViewId="0">
      <selection activeCell="D121" sqref="D121"/>
    </sheetView>
  </sheetViews>
  <sheetFormatPr defaultRowHeight="15" x14ac:dyDescent="0.25"/>
  <cols>
    <col min="1" max="1" width="7.28515625" customWidth="1"/>
    <col min="2" max="2" width="15.140625" customWidth="1"/>
    <col min="3" max="3" width="27" customWidth="1"/>
    <col min="4" max="4" width="51.140625" customWidth="1"/>
    <col min="5" max="5" width="17.5703125" customWidth="1"/>
    <col min="6" max="8" width="12.140625" customWidth="1"/>
    <col min="9" max="11" width="18.85546875" style="16" customWidth="1"/>
  </cols>
  <sheetData>
    <row r="1" spans="1:11" ht="32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 t="s">
        <v>7</v>
      </c>
      <c r="J2" s="2"/>
      <c r="K2" s="2"/>
    </row>
    <row r="3" spans="1:11" ht="44.25" customHeight="1" x14ac:dyDescent="0.25">
      <c r="A3" s="2"/>
      <c r="B3" s="2"/>
      <c r="C3" s="2"/>
      <c r="D3" s="2"/>
      <c r="E3" s="2"/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</row>
    <row r="4" spans="1:1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</row>
    <row r="5" spans="1:11" ht="30.75" customHeight="1" x14ac:dyDescent="0.25">
      <c r="A5" s="4" t="s">
        <v>14</v>
      </c>
      <c r="B5" s="4"/>
      <c r="C5" s="4"/>
      <c r="D5" s="4"/>
      <c r="E5" s="4"/>
      <c r="F5" s="4"/>
      <c r="G5" s="4"/>
      <c r="H5" s="4"/>
      <c r="I5" s="5">
        <f>SUM(I6)</f>
        <v>1050000</v>
      </c>
      <c r="J5" s="5">
        <f>SUM(J6)</f>
        <v>1050000</v>
      </c>
      <c r="K5" s="5">
        <f>SUM(K6)</f>
        <v>1050000</v>
      </c>
    </row>
    <row r="6" spans="1:11" x14ac:dyDescent="0.25">
      <c r="A6" s="6" t="s">
        <v>15</v>
      </c>
      <c r="B6" s="6" t="s">
        <v>16</v>
      </c>
      <c r="C6" s="7" t="s">
        <v>17</v>
      </c>
      <c r="D6" s="6" t="s">
        <v>18</v>
      </c>
      <c r="E6" s="6" t="s">
        <v>19</v>
      </c>
      <c r="F6" s="8">
        <v>61</v>
      </c>
      <c r="G6" s="8">
        <v>61</v>
      </c>
      <c r="H6" s="8">
        <v>61</v>
      </c>
      <c r="I6" s="8">
        <v>1050000</v>
      </c>
      <c r="J6" s="8">
        <v>1050000</v>
      </c>
      <c r="K6" s="8">
        <v>1050000</v>
      </c>
    </row>
    <row r="7" spans="1:11" ht="30.75" customHeight="1" x14ac:dyDescent="0.25">
      <c r="A7" s="4" t="s">
        <v>20</v>
      </c>
      <c r="B7" s="4"/>
      <c r="C7" s="4"/>
      <c r="D7" s="4"/>
      <c r="E7" s="4"/>
      <c r="F7" s="4"/>
      <c r="G7" s="4"/>
      <c r="H7" s="4"/>
      <c r="I7" s="5">
        <f>SUM(I8:I9)</f>
        <v>166910466</v>
      </c>
      <c r="J7" s="5">
        <f>SUM(J8:J9)</f>
        <v>166910466</v>
      </c>
      <c r="K7" s="5">
        <f>SUM(K8:K9)</f>
        <v>166910466</v>
      </c>
    </row>
    <row r="8" spans="1:11" ht="25.5" x14ac:dyDescent="0.25">
      <c r="A8" s="6" t="s">
        <v>21</v>
      </c>
      <c r="B8" s="6" t="s">
        <v>22</v>
      </c>
      <c r="C8" s="6" t="s">
        <v>23</v>
      </c>
      <c r="D8" s="6" t="s">
        <v>24</v>
      </c>
      <c r="E8" s="6" t="s">
        <v>25</v>
      </c>
      <c r="F8" s="8">
        <v>655.44</v>
      </c>
      <c r="G8" s="8">
        <v>655.44</v>
      </c>
      <c r="H8" s="8">
        <v>655.44</v>
      </c>
      <c r="I8" s="8">
        <v>99910466</v>
      </c>
      <c r="J8" s="8">
        <v>99910466</v>
      </c>
      <c r="K8" s="8">
        <v>99910466</v>
      </c>
    </row>
    <row r="9" spans="1:11" ht="38.25" x14ac:dyDescent="0.25">
      <c r="A9" s="6" t="s">
        <v>21</v>
      </c>
      <c r="B9" s="6" t="s">
        <v>26</v>
      </c>
      <c r="C9" s="6" t="s">
        <v>27</v>
      </c>
      <c r="D9" s="6" t="s">
        <v>28</v>
      </c>
      <c r="E9" s="6" t="s">
        <v>29</v>
      </c>
      <c r="F9" s="8">
        <v>146224</v>
      </c>
      <c r="G9" s="8">
        <v>146224</v>
      </c>
      <c r="H9" s="8">
        <v>146224</v>
      </c>
      <c r="I9" s="8">
        <v>67000000</v>
      </c>
      <c r="J9" s="8">
        <v>67000000</v>
      </c>
      <c r="K9" s="8">
        <v>67000000</v>
      </c>
    </row>
    <row r="10" spans="1:11" ht="30.75" customHeight="1" x14ac:dyDescent="0.25">
      <c r="A10" s="4" t="s">
        <v>30</v>
      </c>
      <c r="B10" s="4"/>
      <c r="C10" s="4"/>
      <c r="D10" s="4"/>
      <c r="E10" s="4"/>
      <c r="F10" s="4"/>
      <c r="G10" s="4"/>
      <c r="H10" s="4"/>
      <c r="I10" s="5">
        <f>SUM(I11)</f>
        <v>6510000</v>
      </c>
      <c r="J10" s="5">
        <f>SUM(J11)</f>
        <v>6510000</v>
      </c>
      <c r="K10" s="5">
        <f>SUM(K11)</f>
        <v>6510000</v>
      </c>
    </row>
    <row r="11" spans="1:11" ht="25.5" x14ac:dyDescent="0.25">
      <c r="A11" s="6" t="s">
        <v>31</v>
      </c>
      <c r="B11" s="6" t="s">
        <v>32</v>
      </c>
      <c r="C11" s="7" t="s">
        <v>33</v>
      </c>
      <c r="D11" s="6" t="s">
        <v>34</v>
      </c>
      <c r="E11" s="9" t="s">
        <v>35</v>
      </c>
      <c r="F11" s="8">
        <v>68220</v>
      </c>
      <c r="G11" s="8">
        <v>68220</v>
      </c>
      <c r="H11" s="8">
        <v>68220</v>
      </c>
      <c r="I11" s="8">
        <v>6510000</v>
      </c>
      <c r="J11" s="8">
        <v>6510000</v>
      </c>
      <c r="K11" s="8">
        <v>6510000</v>
      </c>
    </row>
    <row r="12" spans="1:11" ht="30.75" customHeight="1" x14ac:dyDescent="0.25">
      <c r="A12" s="4" t="s">
        <v>36</v>
      </c>
      <c r="B12" s="4"/>
      <c r="C12" s="4"/>
      <c r="D12" s="4"/>
      <c r="E12" s="4"/>
      <c r="F12" s="4"/>
      <c r="G12" s="4"/>
      <c r="H12" s="4"/>
      <c r="I12" s="5">
        <f>SUM(I13:I42)</f>
        <v>1121560354.4899998</v>
      </c>
      <c r="J12" s="5">
        <f>SUM(J13:J42)</f>
        <v>1121560354.4899998</v>
      </c>
      <c r="K12" s="5">
        <f>SUM(K13:K42)</f>
        <v>1121560354.4899998</v>
      </c>
    </row>
    <row r="13" spans="1:11" ht="25.5" x14ac:dyDescent="0.25">
      <c r="A13" s="6" t="s">
        <v>37</v>
      </c>
      <c r="B13" s="6" t="s">
        <v>38</v>
      </c>
      <c r="C13" s="6" t="s">
        <v>39</v>
      </c>
      <c r="D13" s="6" t="s">
        <v>40</v>
      </c>
      <c r="E13" s="6" t="s">
        <v>41</v>
      </c>
      <c r="F13" s="8">
        <v>8880</v>
      </c>
      <c r="G13" s="8">
        <v>8880</v>
      </c>
      <c r="H13" s="8">
        <v>8880</v>
      </c>
      <c r="I13" s="8">
        <v>46332876</v>
      </c>
      <c r="J13" s="8">
        <v>46332876</v>
      </c>
      <c r="K13" s="8">
        <v>46332876</v>
      </c>
    </row>
    <row r="14" spans="1:11" ht="63.75" x14ac:dyDescent="0.25">
      <c r="A14" s="6" t="str">
        <f t="shared" ref="A14:B16" si="0">A13</f>
        <v>814</v>
      </c>
      <c r="B14" s="6" t="str">
        <f t="shared" si="0"/>
        <v>1401110530</v>
      </c>
      <c r="C14" s="6" t="s">
        <v>42</v>
      </c>
      <c r="D14" s="6" t="s">
        <v>43</v>
      </c>
      <c r="E14" s="9" t="s">
        <v>44</v>
      </c>
      <c r="F14" s="8">
        <v>1008</v>
      </c>
      <c r="G14" s="8">
        <v>1008</v>
      </c>
      <c r="H14" s="8">
        <v>1008</v>
      </c>
      <c r="I14" s="8">
        <v>23899884</v>
      </c>
      <c r="J14" s="8">
        <v>23899884</v>
      </c>
      <c r="K14" s="8">
        <v>23899884</v>
      </c>
    </row>
    <row r="15" spans="1:11" ht="25.5" x14ac:dyDescent="0.25">
      <c r="A15" s="6" t="str">
        <f t="shared" si="0"/>
        <v>814</v>
      </c>
      <c r="B15" s="6" t="str">
        <f t="shared" si="0"/>
        <v>1401110530</v>
      </c>
      <c r="C15" s="6" t="s">
        <v>45</v>
      </c>
      <c r="D15" s="6" t="s">
        <v>46</v>
      </c>
      <c r="E15" s="9" t="s">
        <v>47</v>
      </c>
      <c r="F15" s="8">
        <v>15100</v>
      </c>
      <c r="G15" s="8">
        <v>15100</v>
      </c>
      <c r="H15" s="8">
        <v>15100</v>
      </c>
      <c r="I15" s="8">
        <v>5599834</v>
      </c>
      <c r="J15" s="8">
        <v>5599834</v>
      </c>
      <c r="K15" s="8">
        <v>5599834</v>
      </c>
    </row>
    <row r="16" spans="1:11" x14ac:dyDescent="0.25">
      <c r="A16" s="6" t="str">
        <f t="shared" si="0"/>
        <v>814</v>
      </c>
      <c r="B16" s="6" t="str">
        <f t="shared" si="0"/>
        <v>1401110530</v>
      </c>
      <c r="C16" s="6" t="s">
        <v>48</v>
      </c>
      <c r="D16" s="6" t="s">
        <v>49</v>
      </c>
      <c r="E16" s="6"/>
      <c r="F16" s="8"/>
      <c r="G16" s="8"/>
      <c r="H16" s="8"/>
      <c r="I16" s="8">
        <v>15683547</v>
      </c>
      <c r="J16" s="8">
        <v>15683547</v>
      </c>
      <c r="K16" s="8">
        <v>15683547</v>
      </c>
    </row>
    <row r="17" spans="1:11" ht="38.25" x14ac:dyDescent="0.25">
      <c r="A17" s="6" t="s">
        <v>37</v>
      </c>
      <c r="B17" s="6" t="s">
        <v>50</v>
      </c>
      <c r="C17" s="6" t="s">
        <v>51</v>
      </c>
      <c r="D17" s="6" t="s">
        <v>52</v>
      </c>
      <c r="E17" s="9" t="s">
        <v>53</v>
      </c>
      <c r="F17" s="8">
        <v>33281</v>
      </c>
      <c r="G17" s="8">
        <v>33281</v>
      </c>
      <c r="H17" s="8">
        <v>33281</v>
      </c>
      <c r="I17" s="8">
        <v>15286981.949999999</v>
      </c>
      <c r="J17" s="8">
        <v>15286981.949999999</v>
      </c>
      <c r="K17" s="8">
        <v>15286981.949999999</v>
      </c>
    </row>
    <row r="18" spans="1:11" ht="38.25" x14ac:dyDescent="0.25">
      <c r="A18" s="6" t="str">
        <f t="shared" ref="A18:B33" si="1">A17</f>
        <v>814</v>
      </c>
      <c r="B18" s="6" t="str">
        <f t="shared" si="1"/>
        <v>1401210420</v>
      </c>
      <c r="C18" s="6" t="s">
        <v>54</v>
      </c>
      <c r="D18" s="6" t="s">
        <v>55</v>
      </c>
      <c r="E18" s="9" t="s">
        <v>53</v>
      </c>
      <c r="F18" s="8">
        <v>55305</v>
      </c>
      <c r="G18" s="8">
        <v>55305</v>
      </c>
      <c r="H18" s="8">
        <v>55305</v>
      </c>
      <c r="I18" s="8">
        <v>44635901.359999999</v>
      </c>
      <c r="J18" s="8">
        <v>44635901.359999999</v>
      </c>
      <c r="K18" s="8">
        <v>44635901.359999999</v>
      </c>
    </row>
    <row r="19" spans="1:11" ht="51" x14ac:dyDescent="0.25">
      <c r="A19" s="6" t="str">
        <f t="shared" si="1"/>
        <v>814</v>
      </c>
      <c r="B19" s="6" t="str">
        <f t="shared" si="1"/>
        <v>1401210420</v>
      </c>
      <c r="C19" s="6" t="s">
        <v>56</v>
      </c>
      <c r="D19" s="6" t="s">
        <v>57</v>
      </c>
      <c r="E19" s="9" t="s">
        <v>58</v>
      </c>
      <c r="F19" s="8">
        <v>2041</v>
      </c>
      <c r="G19" s="8">
        <v>2041</v>
      </c>
      <c r="H19" s="8">
        <v>2041</v>
      </c>
      <c r="I19" s="8">
        <v>218140240</v>
      </c>
      <c r="J19" s="8">
        <v>218140240</v>
      </c>
      <c r="K19" s="8">
        <v>218140240</v>
      </c>
    </row>
    <row r="20" spans="1:11" ht="63.75" x14ac:dyDescent="0.25">
      <c r="A20" s="6" t="str">
        <f t="shared" si="1"/>
        <v>814</v>
      </c>
      <c r="B20" s="6" t="str">
        <f t="shared" si="1"/>
        <v>1401210420</v>
      </c>
      <c r="C20" s="6" t="s">
        <v>59</v>
      </c>
      <c r="D20" s="6" t="s">
        <v>60</v>
      </c>
      <c r="E20" s="9" t="s">
        <v>58</v>
      </c>
      <c r="F20" s="8">
        <v>4910</v>
      </c>
      <c r="G20" s="8">
        <v>4910</v>
      </c>
      <c r="H20" s="8">
        <v>4910</v>
      </c>
      <c r="I20" s="8">
        <v>55188947</v>
      </c>
      <c r="J20" s="8">
        <v>55188947</v>
      </c>
      <c r="K20" s="8">
        <v>55188947</v>
      </c>
    </row>
    <row r="21" spans="1:11" ht="25.5" x14ac:dyDescent="0.25">
      <c r="A21" s="6" t="str">
        <f t="shared" si="1"/>
        <v>814</v>
      </c>
      <c r="B21" s="6" t="str">
        <f t="shared" si="1"/>
        <v>1401210420</v>
      </c>
      <c r="C21" s="6" t="s">
        <v>61</v>
      </c>
      <c r="D21" s="6" t="s">
        <v>62</v>
      </c>
      <c r="E21" s="9" t="s">
        <v>63</v>
      </c>
      <c r="F21" s="8">
        <v>23642</v>
      </c>
      <c r="G21" s="8">
        <v>23642</v>
      </c>
      <c r="H21" s="8">
        <v>23642</v>
      </c>
      <c r="I21" s="8">
        <v>19056903.949999999</v>
      </c>
      <c r="J21" s="8">
        <v>19056903.949999999</v>
      </c>
      <c r="K21" s="8">
        <v>19056903.949999999</v>
      </c>
    </row>
    <row r="22" spans="1:11" ht="38.25" x14ac:dyDescent="0.25">
      <c r="A22" s="6" t="str">
        <f t="shared" si="1"/>
        <v>814</v>
      </c>
      <c r="B22" s="6" t="str">
        <f t="shared" si="1"/>
        <v>1401210420</v>
      </c>
      <c r="C22" s="6" t="s">
        <v>64</v>
      </c>
      <c r="D22" s="6" t="s">
        <v>65</v>
      </c>
      <c r="E22" s="9" t="s">
        <v>53</v>
      </c>
      <c r="F22" s="8">
        <v>82587</v>
      </c>
      <c r="G22" s="8">
        <v>82587</v>
      </c>
      <c r="H22" s="8">
        <v>82587</v>
      </c>
      <c r="I22" s="8">
        <v>6706417.5700000003</v>
      </c>
      <c r="J22" s="8">
        <v>6706417.5700000003</v>
      </c>
      <c r="K22" s="8">
        <v>6706417.5700000003</v>
      </c>
    </row>
    <row r="23" spans="1:11" ht="25.5" x14ac:dyDescent="0.25">
      <c r="A23" s="6" t="str">
        <f t="shared" si="1"/>
        <v>814</v>
      </c>
      <c r="B23" s="6" t="str">
        <f t="shared" si="1"/>
        <v>1401210420</v>
      </c>
      <c r="C23" s="6" t="s">
        <v>66</v>
      </c>
      <c r="D23" s="6" t="s">
        <v>67</v>
      </c>
      <c r="E23" s="9" t="s">
        <v>68</v>
      </c>
      <c r="F23" s="8">
        <v>5565</v>
      </c>
      <c r="G23" s="8">
        <v>5565</v>
      </c>
      <c r="H23" s="8">
        <v>5565</v>
      </c>
      <c r="I23" s="8">
        <v>21084150</v>
      </c>
      <c r="J23" s="8">
        <v>21084150</v>
      </c>
      <c r="K23" s="8">
        <v>21084150</v>
      </c>
    </row>
    <row r="24" spans="1:11" ht="38.25" x14ac:dyDescent="0.25">
      <c r="A24" s="6" t="str">
        <f t="shared" si="1"/>
        <v>814</v>
      </c>
      <c r="B24" s="6" t="str">
        <f t="shared" si="1"/>
        <v>1401210420</v>
      </c>
      <c r="C24" s="6" t="s">
        <v>69</v>
      </c>
      <c r="D24" s="6" t="s">
        <v>70</v>
      </c>
      <c r="E24" s="9" t="s">
        <v>71</v>
      </c>
      <c r="F24" s="8">
        <v>263741</v>
      </c>
      <c r="G24" s="8">
        <v>263741</v>
      </c>
      <c r="H24" s="8">
        <v>263741</v>
      </c>
      <c r="I24" s="8">
        <f>59898705.01-6441294.28</f>
        <v>53457410.729999997</v>
      </c>
      <c r="J24" s="8">
        <v>53457410.729999997</v>
      </c>
      <c r="K24" s="8">
        <v>53457410.729999997</v>
      </c>
    </row>
    <row r="25" spans="1:11" ht="63.75" x14ac:dyDescent="0.25">
      <c r="A25" s="6" t="str">
        <f t="shared" si="1"/>
        <v>814</v>
      </c>
      <c r="B25" s="6" t="str">
        <f t="shared" si="1"/>
        <v>1401210420</v>
      </c>
      <c r="C25" s="6" t="s">
        <v>72</v>
      </c>
      <c r="D25" s="6" t="s">
        <v>73</v>
      </c>
      <c r="E25" s="9" t="s">
        <v>74</v>
      </c>
      <c r="F25" s="8">
        <v>990</v>
      </c>
      <c r="G25" s="8">
        <v>990</v>
      </c>
      <c r="H25" s="8">
        <v>990</v>
      </c>
      <c r="I25" s="8">
        <v>9587421</v>
      </c>
      <c r="J25" s="8">
        <v>9587421</v>
      </c>
      <c r="K25" s="8">
        <v>9587421</v>
      </c>
    </row>
    <row r="26" spans="1:11" ht="63.75" x14ac:dyDescent="0.25">
      <c r="A26" s="6" t="str">
        <f t="shared" si="1"/>
        <v>814</v>
      </c>
      <c r="B26" s="6" t="str">
        <f t="shared" si="1"/>
        <v>1401210420</v>
      </c>
      <c r="C26" s="6" t="s">
        <v>75</v>
      </c>
      <c r="D26" s="6" t="s">
        <v>57</v>
      </c>
      <c r="E26" s="9" t="s">
        <v>74</v>
      </c>
      <c r="F26" s="8">
        <v>302</v>
      </c>
      <c r="G26" s="8">
        <v>302</v>
      </c>
      <c r="H26" s="8">
        <v>302</v>
      </c>
      <c r="I26" s="8">
        <v>3817200.71</v>
      </c>
      <c r="J26" s="8">
        <v>3817200.71</v>
      </c>
      <c r="K26" s="8">
        <v>3817200.71</v>
      </c>
    </row>
    <row r="27" spans="1:11" ht="63.75" x14ac:dyDescent="0.25">
      <c r="A27" s="6" t="str">
        <f t="shared" si="1"/>
        <v>814</v>
      </c>
      <c r="B27" s="6" t="str">
        <f t="shared" si="1"/>
        <v>1401210420</v>
      </c>
      <c r="C27" s="6" t="s">
        <v>76</v>
      </c>
      <c r="D27" s="6" t="s">
        <v>73</v>
      </c>
      <c r="E27" s="9" t="s">
        <v>58</v>
      </c>
      <c r="F27" s="8">
        <v>3470</v>
      </c>
      <c r="G27" s="8">
        <v>3470</v>
      </c>
      <c r="H27" s="8">
        <v>3470</v>
      </c>
      <c r="I27" s="8">
        <v>213999397</v>
      </c>
      <c r="J27" s="8">
        <v>213999397</v>
      </c>
      <c r="K27" s="8">
        <v>213999397</v>
      </c>
    </row>
    <row r="28" spans="1:11" ht="63.75" x14ac:dyDescent="0.25">
      <c r="A28" s="6" t="str">
        <f t="shared" si="1"/>
        <v>814</v>
      </c>
      <c r="B28" s="6" t="str">
        <f t="shared" si="1"/>
        <v>1401210420</v>
      </c>
      <c r="C28" s="6" t="s">
        <v>77</v>
      </c>
      <c r="D28" s="6" t="s">
        <v>60</v>
      </c>
      <c r="E28" s="9" t="s">
        <v>74</v>
      </c>
      <c r="F28" s="8">
        <v>250</v>
      </c>
      <c r="G28" s="8">
        <v>250</v>
      </c>
      <c r="H28" s="8">
        <v>250</v>
      </c>
      <c r="I28" s="8">
        <v>1125000</v>
      </c>
      <c r="J28" s="8">
        <v>1125000</v>
      </c>
      <c r="K28" s="8">
        <v>1125000</v>
      </c>
    </row>
    <row r="29" spans="1:11" ht="38.25" x14ac:dyDescent="0.25">
      <c r="A29" s="6" t="str">
        <f t="shared" si="1"/>
        <v>814</v>
      </c>
      <c r="B29" s="6" t="str">
        <f t="shared" si="1"/>
        <v>1401210420</v>
      </c>
      <c r="C29" s="6" t="s">
        <v>78</v>
      </c>
      <c r="D29" s="6" t="s">
        <v>79</v>
      </c>
      <c r="E29" s="9" t="s">
        <v>53</v>
      </c>
      <c r="F29" s="8">
        <v>26252</v>
      </c>
      <c r="G29" s="8">
        <v>26252</v>
      </c>
      <c r="H29" s="8">
        <v>26252</v>
      </c>
      <c r="I29" s="8">
        <v>22383422.960000001</v>
      </c>
      <c r="J29" s="8">
        <v>22383422.960000001</v>
      </c>
      <c r="K29" s="8">
        <v>22383422.960000001</v>
      </c>
    </row>
    <row r="30" spans="1:11" ht="38.25" x14ac:dyDescent="0.25">
      <c r="A30" s="6" t="str">
        <f t="shared" si="1"/>
        <v>814</v>
      </c>
      <c r="B30" s="6" t="str">
        <f t="shared" si="1"/>
        <v>1401210420</v>
      </c>
      <c r="C30" s="6" t="s">
        <v>80</v>
      </c>
      <c r="D30" s="6" t="s">
        <v>81</v>
      </c>
      <c r="E30" s="6" t="s">
        <v>82</v>
      </c>
      <c r="F30" s="8"/>
      <c r="G30" s="8"/>
      <c r="H30" s="8"/>
      <c r="I30" s="8">
        <v>1322000</v>
      </c>
      <c r="J30" s="8">
        <v>1322000</v>
      </c>
      <c r="K30" s="8">
        <v>1322000</v>
      </c>
    </row>
    <row r="31" spans="1:11" ht="38.25" x14ac:dyDescent="0.25">
      <c r="A31" s="6" t="str">
        <f t="shared" si="1"/>
        <v>814</v>
      </c>
      <c r="B31" s="6" t="str">
        <f t="shared" si="1"/>
        <v>1401210420</v>
      </c>
      <c r="C31" s="6" t="s">
        <v>83</v>
      </c>
      <c r="D31" s="6" t="s">
        <v>84</v>
      </c>
      <c r="E31" s="9" t="s">
        <v>53</v>
      </c>
      <c r="F31" s="8">
        <v>10681</v>
      </c>
      <c r="G31" s="8">
        <v>10681</v>
      </c>
      <c r="H31" s="8">
        <v>10681</v>
      </c>
      <c r="I31" s="8">
        <v>9746399.4000000004</v>
      </c>
      <c r="J31" s="8">
        <v>9746399.4000000004</v>
      </c>
      <c r="K31" s="8">
        <v>9746399.4000000004</v>
      </c>
    </row>
    <row r="32" spans="1:11" ht="63.75" x14ac:dyDescent="0.25">
      <c r="A32" s="6" t="str">
        <f t="shared" si="1"/>
        <v>814</v>
      </c>
      <c r="B32" s="6" t="str">
        <f t="shared" si="1"/>
        <v>1401210420</v>
      </c>
      <c r="C32" s="6" t="s">
        <v>85</v>
      </c>
      <c r="D32" s="6" t="s">
        <v>86</v>
      </c>
      <c r="E32" s="9" t="s">
        <v>87</v>
      </c>
      <c r="F32" s="8">
        <v>206</v>
      </c>
      <c r="G32" s="8">
        <v>206</v>
      </c>
      <c r="H32" s="8">
        <v>206</v>
      </c>
      <c r="I32" s="8">
        <v>976075</v>
      </c>
      <c r="J32" s="8">
        <v>976075</v>
      </c>
      <c r="K32" s="8">
        <v>976075</v>
      </c>
    </row>
    <row r="33" spans="1:11" ht="63.75" x14ac:dyDescent="0.25">
      <c r="A33" s="6" t="str">
        <f t="shared" si="1"/>
        <v>814</v>
      </c>
      <c r="B33" s="6" t="str">
        <f t="shared" si="1"/>
        <v>1401210420</v>
      </c>
      <c r="C33" s="6" t="s">
        <v>88</v>
      </c>
      <c r="D33" s="6" t="s">
        <v>86</v>
      </c>
      <c r="E33" s="9" t="s">
        <v>74</v>
      </c>
      <c r="F33" s="8">
        <v>78</v>
      </c>
      <c r="G33" s="8">
        <v>78</v>
      </c>
      <c r="H33" s="8">
        <v>78</v>
      </c>
      <c r="I33" s="8">
        <v>585165</v>
      </c>
      <c r="J33" s="8">
        <v>585165</v>
      </c>
      <c r="K33" s="8">
        <v>585165</v>
      </c>
    </row>
    <row r="34" spans="1:11" ht="38.25" x14ac:dyDescent="0.25">
      <c r="A34" s="6" t="s">
        <v>37</v>
      </c>
      <c r="B34" s="6" t="s">
        <v>89</v>
      </c>
      <c r="C34" s="6" t="s">
        <v>64</v>
      </c>
      <c r="D34" s="6" t="s">
        <v>65</v>
      </c>
      <c r="E34" s="9" t="s">
        <v>53</v>
      </c>
      <c r="F34" s="8">
        <v>16000</v>
      </c>
      <c r="G34" s="8">
        <v>16000</v>
      </c>
      <c r="H34" s="8">
        <v>16000</v>
      </c>
      <c r="I34" s="8">
        <v>18816547.5</v>
      </c>
      <c r="J34" s="8">
        <v>18816547.5</v>
      </c>
      <c r="K34" s="8">
        <v>18816547.5</v>
      </c>
    </row>
    <row r="35" spans="1:11" ht="38.25" x14ac:dyDescent="0.25">
      <c r="A35" s="6" t="str">
        <f t="shared" ref="A35:B37" si="2">A34</f>
        <v>814</v>
      </c>
      <c r="B35" s="6" t="str">
        <f t="shared" si="2"/>
        <v>1401210430</v>
      </c>
      <c r="C35" s="6" t="s">
        <v>69</v>
      </c>
      <c r="D35" s="6" t="s">
        <v>70</v>
      </c>
      <c r="E35" s="9" t="s">
        <v>71</v>
      </c>
      <c r="F35" s="8">
        <f>55000+4535+1000+840+6000</f>
        <v>67375</v>
      </c>
      <c r="G35" s="8">
        <v>67375</v>
      </c>
      <c r="H35" s="8">
        <v>67375</v>
      </c>
      <c r="I35" s="8">
        <v>16819029.439999998</v>
      </c>
      <c r="J35" s="8">
        <v>16819029.439999998</v>
      </c>
      <c r="K35" s="8">
        <v>16819029.439999998</v>
      </c>
    </row>
    <row r="36" spans="1:11" ht="38.25" x14ac:dyDescent="0.25">
      <c r="A36" s="6" t="str">
        <f t="shared" si="2"/>
        <v>814</v>
      </c>
      <c r="B36" s="6" t="str">
        <f t="shared" si="2"/>
        <v>1401210430</v>
      </c>
      <c r="C36" s="6" t="s">
        <v>90</v>
      </c>
      <c r="D36" s="6" t="s">
        <v>91</v>
      </c>
      <c r="E36" s="6" t="s">
        <v>41</v>
      </c>
      <c r="F36" s="8">
        <v>650</v>
      </c>
      <c r="G36" s="8">
        <v>650</v>
      </c>
      <c r="H36" s="8">
        <v>650</v>
      </c>
      <c r="I36" s="8">
        <v>692913</v>
      </c>
      <c r="J36" s="8">
        <v>692913</v>
      </c>
      <c r="K36" s="8">
        <v>692913</v>
      </c>
    </row>
    <row r="37" spans="1:11" ht="25.5" x14ac:dyDescent="0.25">
      <c r="A37" s="6" t="str">
        <f t="shared" si="2"/>
        <v>814</v>
      </c>
      <c r="B37" s="6" t="str">
        <f t="shared" si="2"/>
        <v>1401210430</v>
      </c>
      <c r="C37" s="6" t="s">
        <v>92</v>
      </c>
      <c r="D37" s="6" t="s">
        <v>93</v>
      </c>
      <c r="E37" s="6" t="s">
        <v>41</v>
      </c>
      <c r="F37" s="8">
        <v>7400</v>
      </c>
      <c r="G37" s="8">
        <v>7400</v>
      </c>
      <c r="H37" s="8">
        <v>7400</v>
      </c>
      <c r="I37" s="8">
        <v>5964016.0599999996</v>
      </c>
      <c r="J37" s="8">
        <v>5964016.0599999996</v>
      </c>
      <c r="K37" s="8">
        <v>5964016.0599999996</v>
      </c>
    </row>
    <row r="38" spans="1:11" ht="63.75" x14ac:dyDescent="0.25">
      <c r="A38" s="6" t="s">
        <v>37</v>
      </c>
      <c r="B38" s="6" t="s">
        <v>94</v>
      </c>
      <c r="C38" s="6" t="s">
        <v>42</v>
      </c>
      <c r="D38" s="6" t="s">
        <v>43</v>
      </c>
      <c r="E38" s="9" t="s">
        <v>44</v>
      </c>
      <c r="F38" s="8">
        <v>11860</v>
      </c>
      <c r="G38" s="8">
        <v>11860</v>
      </c>
      <c r="H38" s="8">
        <v>11860</v>
      </c>
      <c r="I38" s="8">
        <v>16218456</v>
      </c>
      <c r="J38" s="8">
        <v>16218456</v>
      </c>
      <c r="K38" s="8">
        <v>16218456</v>
      </c>
    </row>
    <row r="39" spans="1:11" ht="76.5" x14ac:dyDescent="0.25">
      <c r="A39" s="6" t="s">
        <v>37</v>
      </c>
      <c r="B39" s="6" t="s">
        <v>95</v>
      </c>
      <c r="C39" s="6" t="s">
        <v>96</v>
      </c>
      <c r="D39" s="6" t="s">
        <v>97</v>
      </c>
      <c r="E39" s="6" t="s">
        <v>98</v>
      </c>
      <c r="F39" s="8">
        <v>12000</v>
      </c>
      <c r="G39" s="8">
        <v>12000</v>
      </c>
      <c r="H39" s="8">
        <v>12000</v>
      </c>
      <c r="I39" s="8">
        <v>103098318</v>
      </c>
      <c r="J39" s="8">
        <v>103098318</v>
      </c>
      <c r="K39" s="8">
        <v>103098318</v>
      </c>
    </row>
    <row r="40" spans="1:11" ht="25.5" x14ac:dyDescent="0.25">
      <c r="A40" s="6" t="s">
        <v>37</v>
      </c>
      <c r="B40" s="6" t="s">
        <v>99</v>
      </c>
      <c r="C40" s="6" t="s">
        <v>100</v>
      </c>
      <c r="D40" s="6" t="s">
        <v>101</v>
      </c>
      <c r="E40" s="9" t="s">
        <v>63</v>
      </c>
      <c r="F40" s="8">
        <v>48000</v>
      </c>
      <c r="G40" s="8">
        <v>48000</v>
      </c>
      <c r="H40" s="8">
        <v>48000</v>
      </c>
      <c r="I40" s="8">
        <v>53799569</v>
      </c>
      <c r="J40" s="8">
        <v>53799569</v>
      </c>
      <c r="K40" s="8">
        <v>53799569</v>
      </c>
    </row>
    <row r="41" spans="1:11" ht="25.5" x14ac:dyDescent="0.25">
      <c r="A41" s="6" t="s">
        <v>37</v>
      </c>
      <c r="B41" s="6" t="s">
        <v>102</v>
      </c>
      <c r="C41" s="6" t="s">
        <v>103</v>
      </c>
      <c r="D41" s="6" t="s">
        <v>104</v>
      </c>
      <c r="E41" s="9" t="s">
        <v>63</v>
      </c>
      <c r="F41" s="8">
        <v>52162</v>
      </c>
      <c r="G41" s="8">
        <v>52162</v>
      </c>
      <c r="H41" s="8">
        <v>52162</v>
      </c>
      <c r="I41" s="8">
        <v>65461890.5</v>
      </c>
      <c r="J41" s="8">
        <v>65461890.5</v>
      </c>
      <c r="K41" s="8">
        <v>65461890.5</v>
      </c>
    </row>
    <row r="42" spans="1:11" ht="76.5" x14ac:dyDescent="0.25">
      <c r="A42" s="6" t="s">
        <v>37</v>
      </c>
      <c r="B42" s="6" t="s">
        <v>105</v>
      </c>
      <c r="C42" s="6" t="s">
        <v>106</v>
      </c>
      <c r="D42" s="6" t="s">
        <v>107</v>
      </c>
      <c r="E42" s="9" t="s">
        <v>108</v>
      </c>
      <c r="F42" s="8">
        <v>1108</v>
      </c>
      <c r="G42" s="8">
        <v>1108</v>
      </c>
      <c r="H42" s="8">
        <v>1108</v>
      </c>
      <c r="I42" s="8">
        <v>52074440.359999999</v>
      </c>
      <c r="J42" s="8">
        <v>52074440.359999999</v>
      </c>
      <c r="K42" s="8">
        <v>52074440.359999999</v>
      </c>
    </row>
    <row r="43" spans="1:11" ht="30.75" customHeight="1" x14ac:dyDescent="0.25">
      <c r="A43" s="4" t="s">
        <v>109</v>
      </c>
      <c r="B43" s="4"/>
      <c r="C43" s="4"/>
      <c r="D43" s="4"/>
      <c r="E43" s="4"/>
      <c r="F43" s="4"/>
      <c r="G43" s="4"/>
      <c r="H43" s="4"/>
      <c r="I43" s="5">
        <f>SUM(I44:I98)</f>
        <v>242128941</v>
      </c>
      <c r="J43" s="5">
        <f>SUM(J44:J98)</f>
        <v>243827906</v>
      </c>
      <c r="K43" s="5">
        <f>SUM(K44:K98)</f>
        <v>243711086</v>
      </c>
    </row>
    <row r="44" spans="1:11" ht="25.5" x14ac:dyDescent="0.25">
      <c r="A44" s="6" t="s">
        <v>110</v>
      </c>
      <c r="B44" s="6" t="s">
        <v>111</v>
      </c>
      <c r="C44" s="6" t="s">
        <v>112</v>
      </c>
      <c r="D44" s="6" t="s">
        <v>113</v>
      </c>
      <c r="E44" s="6" t="s">
        <v>114</v>
      </c>
      <c r="F44" s="8">
        <v>12</v>
      </c>
      <c r="G44" s="8">
        <v>12</v>
      </c>
      <c r="H44" s="8">
        <v>12</v>
      </c>
      <c r="I44" s="8">
        <v>7411065</v>
      </c>
      <c r="J44" s="8">
        <v>7411065</v>
      </c>
      <c r="K44" s="8">
        <v>7411065</v>
      </c>
    </row>
    <row r="45" spans="1:11" ht="89.25" x14ac:dyDescent="0.25">
      <c r="A45" s="6" t="s">
        <v>110</v>
      </c>
      <c r="B45" s="6" t="s">
        <v>115</v>
      </c>
      <c r="C45" s="6" t="s">
        <v>116</v>
      </c>
      <c r="D45" s="6" t="s">
        <v>117</v>
      </c>
      <c r="E45" s="6" t="s">
        <v>118</v>
      </c>
      <c r="F45" s="8">
        <v>6</v>
      </c>
      <c r="G45" s="8">
        <v>6</v>
      </c>
      <c r="H45" s="8">
        <v>3</v>
      </c>
      <c r="I45" s="8">
        <v>279054</v>
      </c>
      <c r="J45" s="8">
        <v>279054</v>
      </c>
      <c r="K45" s="8">
        <v>139527</v>
      </c>
    </row>
    <row r="46" spans="1:11" ht="89.25" x14ac:dyDescent="0.25">
      <c r="A46" s="6" t="str">
        <f t="shared" ref="A46:B61" si="3">A45</f>
        <v>815</v>
      </c>
      <c r="B46" s="6" t="str">
        <f t="shared" si="3"/>
        <v>1501310650</v>
      </c>
      <c r="C46" s="6" t="s">
        <v>119</v>
      </c>
      <c r="D46" s="6" t="s">
        <v>120</v>
      </c>
      <c r="E46" s="6" t="s">
        <v>118</v>
      </c>
      <c r="F46" s="8">
        <v>11</v>
      </c>
      <c r="G46" s="8">
        <v>11</v>
      </c>
      <c r="H46" s="8">
        <v>12</v>
      </c>
      <c r="I46" s="8">
        <v>2671064</v>
      </c>
      <c r="J46" s="8">
        <v>2671064</v>
      </c>
      <c r="K46" s="8">
        <v>2913888</v>
      </c>
    </row>
    <row r="47" spans="1:11" ht="89.25" x14ac:dyDescent="0.25">
      <c r="A47" s="6" t="str">
        <f t="shared" si="3"/>
        <v>815</v>
      </c>
      <c r="B47" s="6" t="str">
        <f t="shared" si="3"/>
        <v>1501310650</v>
      </c>
      <c r="C47" s="6" t="s">
        <v>121</v>
      </c>
      <c r="D47" s="6" t="s">
        <v>122</v>
      </c>
      <c r="E47" s="6" t="s">
        <v>118</v>
      </c>
      <c r="F47" s="8">
        <v>17</v>
      </c>
      <c r="G47" s="8">
        <v>26</v>
      </c>
      <c r="H47" s="8">
        <v>30</v>
      </c>
      <c r="I47" s="8">
        <v>825027</v>
      </c>
      <c r="J47" s="8">
        <v>1261806</v>
      </c>
      <c r="K47" s="8">
        <v>1455930</v>
      </c>
    </row>
    <row r="48" spans="1:11" ht="89.25" x14ac:dyDescent="0.25">
      <c r="A48" s="6" t="str">
        <f t="shared" si="3"/>
        <v>815</v>
      </c>
      <c r="B48" s="6" t="str">
        <f t="shared" si="3"/>
        <v>1501310650</v>
      </c>
      <c r="C48" s="6" t="s">
        <v>123</v>
      </c>
      <c r="D48" s="6" t="s">
        <v>124</v>
      </c>
      <c r="E48" s="6" t="s">
        <v>118</v>
      </c>
      <c r="F48" s="8">
        <v>10</v>
      </c>
      <c r="G48" s="8"/>
      <c r="H48" s="8"/>
      <c r="I48" s="8">
        <v>783850</v>
      </c>
      <c r="J48" s="8"/>
      <c r="K48" s="8"/>
    </row>
    <row r="49" spans="1:11" ht="89.25" x14ac:dyDescent="0.25">
      <c r="A49" s="6" t="str">
        <f t="shared" si="3"/>
        <v>815</v>
      </c>
      <c r="B49" s="6" t="str">
        <f t="shared" si="3"/>
        <v>1501310650</v>
      </c>
      <c r="C49" s="6" t="s">
        <v>125</v>
      </c>
      <c r="D49" s="6" t="s">
        <v>124</v>
      </c>
      <c r="E49" s="6" t="s">
        <v>118</v>
      </c>
      <c r="F49" s="8">
        <v>6</v>
      </c>
      <c r="G49" s="8"/>
      <c r="H49" s="8"/>
      <c r="I49" s="8">
        <v>304464</v>
      </c>
      <c r="J49" s="8"/>
      <c r="K49" s="8"/>
    </row>
    <row r="50" spans="1:11" ht="89.25" x14ac:dyDescent="0.25">
      <c r="A50" s="6" t="str">
        <f t="shared" si="3"/>
        <v>815</v>
      </c>
      <c r="B50" s="6" t="str">
        <f t="shared" si="3"/>
        <v>1501310650</v>
      </c>
      <c r="C50" s="6" t="s">
        <v>126</v>
      </c>
      <c r="D50" s="6" t="s">
        <v>122</v>
      </c>
      <c r="E50" s="6" t="s">
        <v>118</v>
      </c>
      <c r="F50" s="8">
        <v>23</v>
      </c>
      <c r="G50" s="8">
        <v>33</v>
      </c>
      <c r="H50" s="8">
        <v>34</v>
      </c>
      <c r="I50" s="8">
        <v>1167112</v>
      </c>
      <c r="J50" s="8">
        <v>1674552</v>
      </c>
      <c r="K50" s="8">
        <v>1725296</v>
      </c>
    </row>
    <row r="51" spans="1:11" ht="89.25" x14ac:dyDescent="0.25">
      <c r="A51" s="6" t="str">
        <f t="shared" si="3"/>
        <v>815</v>
      </c>
      <c r="B51" s="6" t="str">
        <f t="shared" si="3"/>
        <v>1501310650</v>
      </c>
      <c r="C51" s="6" t="s">
        <v>127</v>
      </c>
      <c r="D51" s="6" t="s">
        <v>124</v>
      </c>
      <c r="E51" s="6" t="s">
        <v>118</v>
      </c>
      <c r="F51" s="8">
        <v>6</v>
      </c>
      <c r="G51" s="8"/>
      <c r="H51" s="8"/>
      <c r="I51" s="8">
        <v>274572</v>
      </c>
      <c r="J51" s="8"/>
      <c r="K51" s="8"/>
    </row>
    <row r="52" spans="1:11" ht="89.25" x14ac:dyDescent="0.25">
      <c r="A52" s="6" t="str">
        <f t="shared" si="3"/>
        <v>815</v>
      </c>
      <c r="B52" s="6" t="str">
        <f t="shared" si="3"/>
        <v>1501310650</v>
      </c>
      <c r="C52" s="6" t="s">
        <v>128</v>
      </c>
      <c r="D52" s="6" t="s">
        <v>124</v>
      </c>
      <c r="E52" s="6" t="s">
        <v>118</v>
      </c>
      <c r="F52" s="8">
        <v>10</v>
      </c>
      <c r="G52" s="8"/>
      <c r="H52" s="8"/>
      <c r="I52" s="8">
        <v>485310</v>
      </c>
      <c r="J52" s="8"/>
      <c r="K52" s="8"/>
    </row>
    <row r="53" spans="1:11" ht="89.25" x14ac:dyDescent="0.25">
      <c r="A53" s="6" t="str">
        <f t="shared" si="3"/>
        <v>815</v>
      </c>
      <c r="B53" s="6" t="str">
        <f t="shared" si="3"/>
        <v>1501310650</v>
      </c>
      <c r="C53" s="6" t="s">
        <v>129</v>
      </c>
      <c r="D53" s="6" t="s">
        <v>122</v>
      </c>
      <c r="E53" s="6" t="s">
        <v>118</v>
      </c>
      <c r="F53" s="8">
        <v>15</v>
      </c>
      <c r="G53" s="8">
        <v>25</v>
      </c>
      <c r="H53" s="8">
        <v>31</v>
      </c>
      <c r="I53" s="8">
        <v>686430</v>
      </c>
      <c r="J53" s="8">
        <v>1144050</v>
      </c>
      <c r="K53" s="8">
        <v>1418622</v>
      </c>
    </row>
    <row r="54" spans="1:11" ht="89.25" x14ac:dyDescent="0.25">
      <c r="A54" s="6" t="str">
        <f t="shared" si="3"/>
        <v>815</v>
      </c>
      <c r="B54" s="6" t="str">
        <f t="shared" si="3"/>
        <v>1501310650</v>
      </c>
      <c r="C54" s="6" t="s">
        <v>130</v>
      </c>
      <c r="D54" s="6" t="s">
        <v>124</v>
      </c>
      <c r="E54" s="6" t="s">
        <v>118</v>
      </c>
      <c r="F54" s="8">
        <v>9</v>
      </c>
      <c r="G54" s="8"/>
      <c r="H54" s="8"/>
      <c r="I54" s="8">
        <v>1759788</v>
      </c>
      <c r="J54" s="8"/>
      <c r="K54" s="8"/>
    </row>
    <row r="55" spans="1:11" ht="89.25" x14ac:dyDescent="0.25">
      <c r="A55" s="6" t="str">
        <f t="shared" si="3"/>
        <v>815</v>
      </c>
      <c r="B55" s="6" t="str">
        <f t="shared" si="3"/>
        <v>1501310650</v>
      </c>
      <c r="C55" s="6" t="s">
        <v>131</v>
      </c>
      <c r="D55" s="6" t="s">
        <v>132</v>
      </c>
      <c r="E55" s="6" t="s">
        <v>118</v>
      </c>
      <c r="F55" s="8">
        <v>4</v>
      </c>
      <c r="G55" s="8"/>
      <c r="H55" s="8"/>
      <c r="I55" s="8">
        <v>211188</v>
      </c>
      <c r="J55" s="8"/>
      <c r="K55" s="8"/>
    </row>
    <row r="56" spans="1:11" ht="89.25" x14ac:dyDescent="0.25">
      <c r="A56" s="6" t="str">
        <f t="shared" si="3"/>
        <v>815</v>
      </c>
      <c r="B56" s="6" t="str">
        <f t="shared" si="3"/>
        <v>1501310650</v>
      </c>
      <c r="C56" s="6" t="s">
        <v>133</v>
      </c>
      <c r="D56" s="6" t="s">
        <v>124</v>
      </c>
      <c r="E56" s="6" t="s">
        <v>118</v>
      </c>
      <c r="F56" s="8">
        <v>12</v>
      </c>
      <c r="G56" s="8"/>
      <c r="H56" s="8"/>
      <c r="I56" s="8">
        <v>2329968</v>
      </c>
      <c r="J56" s="8"/>
      <c r="K56" s="8"/>
    </row>
    <row r="57" spans="1:11" ht="89.25" x14ac:dyDescent="0.25">
      <c r="A57" s="6" t="str">
        <f t="shared" si="3"/>
        <v>815</v>
      </c>
      <c r="B57" s="6" t="str">
        <f t="shared" si="3"/>
        <v>1501310650</v>
      </c>
      <c r="C57" s="6" t="s">
        <v>134</v>
      </c>
      <c r="D57" s="6" t="s">
        <v>135</v>
      </c>
      <c r="E57" s="6" t="s">
        <v>118</v>
      </c>
      <c r="F57" s="8">
        <v>46</v>
      </c>
      <c r="G57" s="8">
        <v>60</v>
      </c>
      <c r="H57" s="8">
        <v>60</v>
      </c>
      <c r="I57" s="8">
        <v>3570474</v>
      </c>
      <c r="J57" s="8">
        <v>4657140</v>
      </c>
      <c r="K57" s="8">
        <v>4657140</v>
      </c>
    </row>
    <row r="58" spans="1:11" ht="89.25" x14ac:dyDescent="0.25">
      <c r="A58" s="6" t="str">
        <f t="shared" si="3"/>
        <v>815</v>
      </c>
      <c r="B58" s="6" t="str">
        <f t="shared" si="3"/>
        <v>1501310650</v>
      </c>
      <c r="C58" s="6" t="s">
        <v>136</v>
      </c>
      <c r="D58" s="6" t="s">
        <v>137</v>
      </c>
      <c r="E58" s="6" t="s">
        <v>118</v>
      </c>
      <c r="F58" s="8">
        <v>3</v>
      </c>
      <c r="G58" s="8">
        <v>5</v>
      </c>
      <c r="H58" s="8">
        <v>5</v>
      </c>
      <c r="I58" s="8">
        <v>833355</v>
      </c>
      <c r="J58" s="8">
        <v>1388925</v>
      </c>
      <c r="K58" s="8">
        <v>1388925</v>
      </c>
    </row>
    <row r="59" spans="1:11" ht="89.25" x14ac:dyDescent="0.25">
      <c r="A59" s="6" t="str">
        <f t="shared" si="3"/>
        <v>815</v>
      </c>
      <c r="B59" s="6" t="str">
        <f t="shared" si="3"/>
        <v>1501310650</v>
      </c>
      <c r="C59" s="6" t="s">
        <v>138</v>
      </c>
      <c r="D59" s="6" t="s">
        <v>120</v>
      </c>
      <c r="E59" s="6" t="s">
        <v>118</v>
      </c>
      <c r="F59" s="8">
        <v>4</v>
      </c>
      <c r="G59" s="8">
        <v>4</v>
      </c>
      <c r="H59" s="8">
        <v>4</v>
      </c>
      <c r="I59" s="8">
        <v>1042748</v>
      </c>
      <c r="J59" s="8">
        <v>1042748</v>
      </c>
      <c r="K59" s="8">
        <v>1042748</v>
      </c>
    </row>
    <row r="60" spans="1:11" ht="89.25" x14ac:dyDescent="0.25">
      <c r="A60" s="6" t="str">
        <f t="shared" si="3"/>
        <v>815</v>
      </c>
      <c r="B60" s="6" t="str">
        <f t="shared" si="3"/>
        <v>1501310650</v>
      </c>
      <c r="C60" s="6" t="s">
        <v>139</v>
      </c>
      <c r="D60" s="6" t="s">
        <v>120</v>
      </c>
      <c r="E60" s="6" t="s">
        <v>118</v>
      </c>
      <c r="F60" s="8">
        <v>8</v>
      </c>
      <c r="G60" s="8">
        <v>8</v>
      </c>
      <c r="H60" s="8">
        <v>6</v>
      </c>
      <c r="I60" s="8">
        <v>1668400</v>
      </c>
      <c r="J60" s="8">
        <v>1668400</v>
      </c>
      <c r="K60" s="8">
        <v>1251300</v>
      </c>
    </row>
    <row r="61" spans="1:11" ht="89.25" x14ac:dyDescent="0.25">
      <c r="A61" s="6" t="str">
        <f t="shared" si="3"/>
        <v>815</v>
      </c>
      <c r="B61" s="6" t="str">
        <f t="shared" si="3"/>
        <v>1501310650</v>
      </c>
      <c r="C61" s="6" t="s">
        <v>140</v>
      </c>
      <c r="D61" s="6" t="s">
        <v>120</v>
      </c>
      <c r="E61" s="6" t="s">
        <v>118</v>
      </c>
      <c r="F61" s="8">
        <v>11</v>
      </c>
      <c r="G61" s="8">
        <v>11</v>
      </c>
      <c r="H61" s="8">
        <v>9</v>
      </c>
      <c r="I61" s="8">
        <v>2008215</v>
      </c>
      <c r="J61" s="8">
        <v>2008215</v>
      </c>
      <c r="K61" s="8">
        <v>1643085</v>
      </c>
    </row>
    <row r="62" spans="1:11" ht="89.25" x14ac:dyDescent="0.25">
      <c r="A62" s="6" t="str">
        <f t="shared" ref="A62:B77" si="4">A61</f>
        <v>815</v>
      </c>
      <c r="B62" s="6" t="str">
        <f t="shared" si="4"/>
        <v>1501310650</v>
      </c>
      <c r="C62" s="6" t="s">
        <v>141</v>
      </c>
      <c r="D62" s="6" t="s">
        <v>132</v>
      </c>
      <c r="E62" s="6" t="s">
        <v>118</v>
      </c>
      <c r="F62" s="8">
        <v>41</v>
      </c>
      <c r="G62" s="8"/>
      <c r="H62" s="8"/>
      <c r="I62" s="8">
        <v>651613</v>
      </c>
      <c r="J62" s="8"/>
      <c r="K62" s="8"/>
    </row>
    <row r="63" spans="1:11" ht="89.25" x14ac:dyDescent="0.25">
      <c r="A63" s="6" t="str">
        <f t="shared" si="4"/>
        <v>815</v>
      </c>
      <c r="B63" s="6" t="str">
        <f t="shared" si="4"/>
        <v>1501310650</v>
      </c>
      <c r="C63" s="6" t="s">
        <v>142</v>
      </c>
      <c r="D63" s="6" t="s">
        <v>124</v>
      </c>
      <c r="E63" s="6" t="s">
        <v>118</v>
      </c>
      <c r="F63" s="8">
        <v>2</v>
      </c>
      <c r="G63" s="8"/>
      <c r="H63" s="8"/>
      <c r="I63" s="8">
        <v>338672</v>
      </c>
      <c r="J63" s="8"/>
      <c r="K63" s="8"/>
    </row>
    <row r="64" spans="1:11" ht="89.25" x14ac:dyDescent="0.25">
      <c r="A64" s="6" t="str">
        <f t="shared" si="4"/>
        <v>815</v>
      </c>
      <c r="B64" s="6" t="str">
        <f t="shared" si="4"/>
        <v>1501310650</v>
      </c>
      <c r="C64" s="6" t="s">
        <v>143</v>
      </c>
      <c r="D64" s="6" t="s">
        <v>120</v>
      </c>
      <c r="E64" s="6" t="s">
        <v>118</v>
      </c>
      <c r="F64" s="8">
        <v>5</v>
      </c>
      <c r="G64" s="8">
        <v>5</v>
      </c>
      <c r="H64" s="8">
        <v>3</v>
      </c>
      <c r="I64" s="8">
        <v>913225</v>
      </c>
      <c r="J64" s="8">
        <v>913225</v>
      </c>
      <c r="K64" s="8">
        <v>547935</v>
      </c>
    </row>
    <row r="65" spans="1:11" ht="89.25" x14ac:dyDescent="0.25">
      <c r="A65" s="6" t="str">
        <f t="shared" si="4"/>
        <v>815</v>
      </c>
      <c r="B65" s="6" t="str">
        <f t="shared" si="4"/>
        <v>1501310650</v>
      </c>
      <c r="C65" s="6" t="s">
        <v>144</v>
      </c>
      <c r="D65" s="6" t="s">
        <v>132</v>
      </c>
      <c r="E65" s="6" t="s">
        <v>118</v>
      </c>
      <c r="F65" s="8">
        <v>4</v>
      </c>
      <c r="G65" s="8"/>
      <c r="H65" s="8"/>
      <c r="I65" s="8">
        <v>730260</v>
      </c>
      <c r="J65" s="8"/>
      <c r="K65" s="8"/>
    </row>
    <row r="66" spans="1:11" ht="89.25" x14ac:dyDescent="0.25">
      <c r="A66" s="6" t="str">
        <f t="shared" si="4"/>
        <v>815</v>
      </c>
      <c r="B66" s="6" t="str">
        <f t="shared" si="4"/>
        <v>1501310650</v>
      </c>
      <c r="C66" s="6" t="s">
        <v>145</v>
      </c>
      <c r="D66" s="6" t="s">
        <v>137</v>
      </c>
      <c r="E66" s="6" t="s">
        <v>118</v>
      </c>
      <c r="F66" s="8">
        <v>29</v>
      </c>
      <c r="G66" s="8">
        <v>43</v>
      </c>
      <c r="H66" s="8">
        <v>43</v>
      </c>
      <c r="I66" s="8">
        <v>5630756</v>
      </c>
      <c r="J66" s="8">
        <v>8349052</v>
      </c>
      <c r="K66" s="8">
        <v>8349052</v>
      </c>
    </row>
    <row r="67" spans="1:11" ht="89.25" x14ac:dyDescent="0.25">
      <c r="A67" s="6" t="str">
        <f t="shared" si="4"/>
        <v>815</v>
      </c>
      <c r="B67" s="6" t="str">
        <f t="shared" si="4"/>
        <v>1501310650</v>
      </c>
      <c r="C67" s="6" t="s">
        <v>146</v>
      </c>
      <c r="D67" s="6" t="s">
        <v>117</v>
      </c>
      <c r="E67" s="6" t="s">
        <v>118</v>
      </c>
      <c r="F67" s="8">
        <v>6</v>
      </c>
      <c r="G67" s="8">
        <v>6</v>
      </c>
      <c r="H67" s="8">
        <v>5</v>
      </c>
      <c r="I67" s="8">
        <v>316782</v>
      </c>
      <c r="J67" s="8">
        <v>316782</v>
      </c>
      <c r="K67" s="8">
        <v>263985</v>
      </c>
    </row>
    <row r="68" spans="1:11" ht="89.25" x14ac:dyDescent="0.25">
      <c r="A68" s="6" t="str">
        <f t="shared" si="4"/>
        <v>815</v>
      </c>
      <c r="B68" s="6" t="str">
        <f t="shared" si="4"/>
        <v>1501310650</v>
      </c>
      <c r="C68" s="6" t="s">
        <v>147</v>
      </c>
      <c r="D68" s="6" t="s">
        <v>135</v>
      </c>
      <c r="E68" s="6" t="s">
        <v>118</v>
      </c>
      <c r="F68" s="8">
        <v>25</v>
      </c>
      <c r="G68" s="8">
        <v>31</v>
      </c>
      <c r="H68" s="8">
        <v>26</v>
      </c>
      <c r="I68" s="8">
        <v>1959625</v>
      </c>
      <c r="J68" s="8">
        <v>2429935</v>
      </c>
      <c r="K68" s="8">
        <v>2038010</v>
      </c>
    </row>
    <row r="69" spans="1:11" ht="89.25" x14ac:dyDescent="0.25">
      <c r="A69" s="6" t="str">
        <f t="shared" si="4"/>
        <v>815</v>
      </c>
      <c r="B69" s="6" t="str">
        <f t="shared" si="4"/>
        <v>1501310650</v>
      </c>
      <c r="C69" s="6" t="s">
        <v>148</v>
      </c>
      <c r="D69" s="6" t="s">
        <v>117</v>
      </c>
      <c r="E69" s="6" t="s">
        <v>118</v>
      </c>
      <c r="F69" s="8">
        <v>10</v>
      </c>
      <c r="G69" s="8">
        <v>11</v>
      </c>
      <c r="H69" s="8">
        <v>5</v>
      </c>
      <c r="I69" s="8">
        <v>467640</v>
      </c>
      <c r="J69" s="8">
        <v>514404</v>
      </c>
      <c r="K69" s="8">
        <v>233820</v>
      </c>
    </row>
    <row r="70" spans="1:11" ht="89.25" x14ac:dyDescent="0.25">
      <c r="A70" s="6" t="str">
        <f t="shared" si="4"/>
        <v>815</v>
      </c>
      <c r="B70" s="6" t="str">
        <f t="shared" si="4"/>
        <v>1501310650</v>
      </c>
      <c r="C70" s="6" t="s">
        <v>149</v>
      </c>
      <c r="D70" s="6" t="s">
        <v>124</v>
      </c>
      <c r="E70" s="6" t="s">
        <v>118</v>
      </c>
      <c r="F70" s="8">
        <v>15</v>
      </c>
      <c r="G70" s="8"/>
      <c r="H70" s="8"/>
      <c r="I70" s="8">
        <v>3722655</v>
      </c>
      <c r="J70" s="8"/>
      <c r="K70" s="8"/>
    </row>
    <row r="71" spans="1:11" ht="89.25" x14ac:dyDescent="0.25">
      <c r="A71" s="6" t="str">
        <f t="shared" si="4"/>
        <v>815</v>
      </c>
      <c r="B71" s="6" t="str">
        <f t="shared" si="4"/>
        <v>1501310650</v>
      </c>
      <c r="C71" s="6" t="s">
        <v>150</v>
      </c>
      <c r="D71" s="6" t="s">
        <v>124</v>
      </c>
      <c r="E71" s="6" t="s">
        <v>118</v>
      </c>
      <c r="F71" s="8">
        <v>1</v>
      </c>
      <c r="G71" s="8"/>
      <c r="H71" s="8"/>
      <c r="I71" s="8">
        <v>157020</v>
      </c>
      <c r="J71" s="8"/>
      <c r="K71" s="8"/>
    </row>
    <row r="72" spans="1:11" ht="89.25" x14ac:dyDescent="0.25">
      <c r="A72" s="6" t="str">
        <f t="shared" si="4"/>
        <v>815</v>
      </c>
      <c r="B72" s="6" t="str">
        <f t="shared" si="4"/>
        <v>1501310650</v>
      </c>
      <c r="C72" s="6" t="s">
        <v>151</v>
      </c>
      <c r="D72" s="6" t="s">
        <v>137</v>
      </c>
      <c r="E72" s="6" t="s">
        <v>118</v>
      </c>
      <c r="F72" s="8">
        <v>12</v>
      </c>
      <c r="G72" s="8">
        <v>22</v>
      </c>
      <c r="H72" s="8">
        <v>28</v>
      </c>
      <c r="I72" s="8">
        <v>2346384</v>
      </c>
      <c r="J72" s="8">
        <v>4301704</v>
      </c>
      <c r="K72" s="8">
        <v>5474896</v>
      </c>
    </row>
    <row r="73" spans="1:11" ht="89.25" x14ac:dyDescent="0.25">
      <c r="A73" s="6" t="str">
        <f t="shared" si="4"/>
        <v>815</v>
      </c>
      <c r="B73" s="6" t="str">
        <f t="shared" si="4"/>
        <v>1501310650</v>
      </c>
      <c r="C73" s="6" t="s">
        <v>152</v>
      </c>
      <c r="D73" s="6" t="s">
        <v>132</v>
      </c>
      <c r="E73" s="6" t="s">
        <v>118</v>
      </c>
      <c r="F73" s="8">
        <v>13</v>
      </c>
      <c r="G73" s="8"/>
      <c r="H73" s="8"/>
      <c r="I73" s="8">
        <v>171379</v>
      </c>
      <c r="J73" s="8"/>
      <c r="K73" s="8"/>
    </row>
    <row r="74" spans="1:11" ht="89.25" x14ac:dyDescent="0.25">
      <c r="A74" s="6" t="str">
        <f t="shared" si="4"/>
        <v>815</v>
      </c>
      <c r="B74" s="6" t="str">
        <f t="shared" si="4"/>
        <v>1501310650</v>
      </c>
      <c r="C74" s="6" t="s">
        <v>153</v>
      </c>
      <c r="D74" s="6" t="s">
        <v>132</v>
      </c>
      <c r="E74" s="6" t="s">
        <v>118</v>
      </c>
      <c r="F74" s="8">
        <v>3</v>
      </c>
      <c r="G74" s="8"/>
      <c r="H74" s="8"/>
      <c r="I74" s="8">
        <v>140292</v>
      </c>
      <c r="J74" s="8"/>
      <c r="K74" s="8"/>
    </row>
    <row r="75" spans="1:11" ht="89.25" x14ac:dyDescent="0.25">
      <c r="A75" s="6" t="str">
        <f t="shared" si="4"/>
        <v>815</v>
      </c>
      <c r="B75" s="6" t="str">
        <f t="shared" si="4"/>
        <v>1501310650</v>
      </c>
      <c r="C75" s="6" t="s">
        <v>154</v>
      </c>
      <c r="D75" s="6" t="s">
        <v>132</v>
      </c>
      <c r="E75" s="6" t="s">
        <v>118</v>
      </c>
      <c r="F75" s="8">
        <v>2</v>
      </c>
      <c r="G75" s="8"/>
      <c r="H75" s="8"/>
      <c r="I75" s="8">
        <v>485648</v>
      </c>
      <c r="J75" s="8"/>
      <c r="K75" s="8"/>
    </row>
    <row r="76" spans="1:11" ht="89.25" x14ac:dyDescent="0.25">
      <c r="A76" s="6" t="str">
        <f t="shared" si="4"/>
        <v>815</v>
      </c>
      <c r="B76" s="6" t="str">
        <f t="shared" si="4"/>
        <v>1501310650</v>
      </c>
      <c r="C76" s="6" t="s">
        <v>155</v>
      </c>
      <c r="D76" s="6" t="s">
        <v>156</v>
      </c>
      <c r="E76" s="6" t="s">
        <v>118</v>
      </c>
      <c r="F76" s="8">
        <v>68</v>
      </c>
      <c r="G76" s="8">
        <v>80</v>
      </c>
      <c r="H76" s="8">
        <v>46</v>
      </c>
      <c r="I76" s="8">
        <v>1080724</v>
      </c>
      <c r="J76" s="8">
        <v>1271440</v>
      </c>
      <c r="K76" s="8">
        <v>731078</v>
      </c>
    </row>
    <row r="77" spans="1:11" ht="89.25" x14ac:dyDescent="0.25">
      <c r="A77" s="6" t="str">
        <f t="shared" si="4"/>
        <v>815</v>
      </c>
      <c r="B77" s="6" t="str">
        <f t="shared" si="4"/>
        <v>1501310650</v>
      </c>
      <c r="C77" s="6" t="s">
        <v>157</v>
      </c>
      <c r="D77" s="6" t="s">
        <v>132</v>
      </c>
      <c r="E77" s="6" t="s">
        <v>118</v>
      </c>
      <c r="F77" s="8">
        <v>3</v>
      </c>
      <c r="G77" s="8"/>
      <c r="H77" s="8"/>
      <c r="I77" s="8">
        <v>139527</v>
      </c>
      <c r="J77" s="8"/>
      <c r="K77" s="8"/>
    </row>
    <row r="78" spans="1:11" ht="89.25" x14ac:dyDescent="0.25">
      <c r="A78" s="6" t="str">
        <f t="shared" ref="A78:B83" si="5">A77</f>
        <v>815</v>
      </c>
      <c r="B78" s="6" t="str">
        <f t="shared" si="5"/>
        <v>1501310650</v>
      </c>
      <c r="C78" s="6" t="s">
        <v>158</v>
      </c>
      <c r="D78" s="6" t="s">
        <v>156</v>
      </c>
      <c r="E78" s="6" t="s">
        <v>118</v>
      </c>
      <c r="F78" s="8">
        <v>23</v>
      </c>
      <c r="G78" s="8">
        <v>32</v>
      </c>
      <c r="H78" s="8">
        <v>30</v>
      </c>
      <c r="I78" s="8">
        <v>303209</v>
      </c>
      <c r="J78" s="8">
        <v>421856</v>
      </c>
      <c r="K78" s="8">
        <v>395490</v>
      </c>
    </row>
    <row r="79" spans="1:11" ht="89.25" x14ac:dyDescent="0.25">
      <c r="A79" s="6" t="str">
        <f t="shared" si="5"/>
        <v>815</v>
      </c>
      <c r="B79" s="6" t="str">
        <f t="shared" si="5"/>
        <v>1501310650</v>
      </c>
      <c r="C79" s="6" t="s">
        <v>159</v>
      </c>
      <c r="D79" s="6" t="s">
        <v>137</v>
      </c>
      <c r="E79" s="6" t="s">
        <v>118</v>
      </c>
      <c r="F79" s="8">
        <v>54</v>
      </c>
      <c r="G79" s="8">
        <v>74</v>
      </c>
      <c r="H79" s="8">
        <v>81</v>
      </c>
      <c r="I79" s="8">
        <v>13401558</v>
      </c>
      <c r="J79" s="8">
        <v>18365098</v>
      </c>
      <c r="K79" s="8">
        <v>20102337</v>
      </c>
    </row>
    <row r="80" spans="1:11" ht="89.25" x14ac:dyDescent="0.25">
      <c r="A80" s="6" t="str">
        <f t="shared" si="5"/>
        <v>815</v>
      </c>
      <c r="B80" s="6" t="str">
        <f t="shared" si="5"/>
        <v>1501310650</v>
      </c>
      <c r="C80" s="6" t="s">
        <v>160</v>
      </c>
      <c r="D80" s="6" t="s">
        <v>124</v>
      </c>
      <c r="E80" s="6" t="s">
        <v>118</v>
      </c>
      <c r="F80" s="8">
        <v>16</v>
      </c>
      <c r="G80" s="8"/>
      <c r="H80" s="8"/>
      <c r="I80" s="8">
        <v>1241904</v>
      </c>
      <c r="J80" s="8"/>
      <c r="K80" s="8"/>
    </row>
    <row r="81" spans="1:11" ht="89.25" x14ac:dyDescent="0.25">
      <c r="A81" s="6" t="str">
        <f t="shared" si="5"/>
        <v>815</v>
      </c>
      <c r="B81" s="6" t="str">
        <f t="shared" si="5"/>
        <v>1501310650</v>
      </c>
      <c r="C81" s="6" t="s">
        <v>161</v>
      </c>
      <c r="D81" s="6" t="s">
        <v>137</v>
      </c>
      <c r="E81" s="6" t="s">
        <v>118</v>
      </c>
      <c r="F81" s="8">
        <v>6</v>
      </c>
      <c r="G81" s="8">
        <v>9</v>
      </c>
      <c r="H81" s="8">
        <v>10</v>
      </c>
      <c r="I81" s="8">
        <v>942120</v>
      </c>
      <c r="J81" s="8">
        <v>1413180</v>
      </c>
      <c r="K81" s="8">
        <v>1570200</v>
      </c>
    </row>
    <row r="82" spans="1:11" ht="89.25" x14ac:dyDescent="0.25">
      <c r="A82" s="6" t="str">
        <f t="shared" si="5"/>
        <v>815</v>
      </c>
      <c r="B82" s="6" t="str">
        <f t="shared" si="5"/>
        <v>1501310650</v>
      </c>
      <c r="C82" s="6" t="s">
        <v>162</v>
      </c>
      <c r="D82" s="6" t="s">
        <v>132</v>
      </c>
      <c r="E82" s="6" t="s">
        <v>118</v>
      </c>
      <c r="F82" s="8">
        <v>2</v>
      </c>
      <c r="G82" s="8"/>
      <c r="H82" s="8"/>
      <c r="I82" s="8">
        <v>521374</v>
      </c>
      <c r="J82" s="8"/>
      <c r="K82" s="8"/>
    </row>
    <row r="83" spans="1:11" ht="25.5" x14ac:dyDescent="0.25">
      <c r="A83" s="6" t="str">
        <f t="shared" si="5"/>
        <v>815</v>
      </c>
      <c r="B83" s="6" t="str">
        <f t="shared" si="5"/>
        <v>1501310650</v>
      </c>
      <c r="C83" s="6" t="s">
        <v>163</v>
      </c>
      <c r="D83" s="6" t="s">
        <v>164</v>
      </c>
      <c r="E83" s="6" t="s">
        <v>118</v>
      </c>
      <c r="F83" s="8">
        <v>181</v>
      </c>
      <c r="G83" s="8">
        <v>193</v>
      </c>
      <c r="H83" s="8">
        <v>161</v>
      </c>
      <c r="I83" s="8">
        <v>7050873</v>
      </c>
      <c r="J83" s="8">
        <v>7521629</v>
      </c>
      <c r="K83" s="8">
        <v>6270995</v>
      </c>
    </row>
    <row r="84" spans="1:11" ht="25.5" x14ac:dyDescent="0.25">
      <c r="A84" s="6" t="s">
        <v>110</v>
      </c>
      <c r="B84" s="6" t="s">
        <v>165</v>
      </c>
      <c r="C84" s="6" t="s">
        <v>166</v>
      </c>
      <c r="D84" s="6" t="s">
        <v>34</v>
      </c>
      <c r="E84" s="6" t="s">
        <v>118</v>
      </c>
      <c r="F84" s="8">
        <v>5300</v>
      </c>
      <c r="G84" s="8">
        <v>5300</v>
      </c>
      <c r="H84" s="8">
        <v>5300</v>
      </c>
      <c r="I84" s="8">
        <v>2394974</v>
      </c>
      <c r="J84" s="8">
        <v>2394974</v>
      </c>
      <c r="K84" s="8">
        <v>2394974</v>
      </c>
    </row>
    <row r="85" spans="1:11" ht="38.25" x14ac:dyDescent="0.25">
      <c r="A85" s="6" t="s">
        <v>110</v>
      </c>
      <c r="B85" s="6" t="s">
        <v>167</v>
      </c>
      <c r="C85" s="6" t="s">
        <v>168</v>
      </c>
      <c r="D85" s="6" t="s">
        <v>169</v>
      </c>
      <c r="E85" s="6" t="s">
        <v>114</v>
      </c>
      <c r="F85" s="8">
        <v>246500</v>
      </c>
      <c r="G85" s="8">
        <v>246500</v>
      </c>
      <c r="H85" s="8">
        <v>246500</v>
      </c>
      <c r="I85" s="8">
        <v>24480911</v>
      </c>
      <c r="J85" s="8">
        <v>24480911</v>
      </c>
      <c r="K85" s="8">
        <v>24480911</v>
      </c>
    </row>
    <row r="86" spans="1:11" ht="38.25" x14ac:dyDescent="0.25">
      <c r="A86" s="6" t="str">
        <f>A85</f>
        <v>815</v>
      </c>
      <c r="B86" s="6" t="str">
        <f>B85</f>
        <v>1502110540</v>
      </c>
      <c r="C86" s="6" t="s">
        <v>168</v>
      </c>
      <c r="D86" s="6" t="s">
        <v>170</v>
      </c>
      <c r="E86" s="6" t="s">
        <v>114</v>
      </c>
      <c r="F86" s="8">
        <v>100000</v>
      </c>
      <c r="G86" s="8">
        <v>100000</v>
      </c>
      <c r="H86" s="8">
        <v>100000</v>
      </c>
      <c r="I86" s="8">
        <v>2431000</v>
      </c>
      <c r="J86" s="8">
        <v>2431000</v>
      </c>
      <c r="K86" s="8">
        <v>2431000</v>
      </c>
    </row>
    <row r="87" spans="1:11" ht="38.25" x14ac:dyDescent="0.25">
      <c r="A87" s="6" t="str">
        <f>A86</f>
        <v>815</v>
      </c>
      <c r="B87" s="6" t="str">
        <f>B86</f>
        <v>1502110540</v>
      </c>
      <c r="C87" s="6" t="s">
        <v>171</v>
      </c>
      <c r="D87" s="6" t="s">
        <v>172</v>
      </c>
      <c r="E87" s="6" t="s">
        <v>114</v>
      </c>
      <c r="F87" s="8">
        <v>6000</v>
      </c>
      <c r="G87" s="8">
        <v>6000</v>
      </c>
      <c r="H87" s="8">
        <v>6000</v>
      </c>
      <c r="I87" s="8">
        <v>2171049</v>
      </c>
      <c r="J87" s="8">
        <v>2171049</v>
      </c>
      <c r="K87" s="8">
        <v>2171049</v>
      </c>
    </row>
    <row r="88" spans="1:11" ht="38.25" x14ac:dyDescent="0.25">
      <c r="A88" s="6" t="s">
        <v>110</v>
      </c>
      <c r="B88" s="6" t="s">
        <v>173</v>
      </c>
      <c r="C88" s="6" t="s">
        <v>174</v>
      </c>
      <c r="D88" s="6" t="s">
        <v>175</v>
      </c>
      <c r="E88" s="6" t="s">
        <v>114</v>
      </c>
      <c r="F88" s="8">
        <v>1875</v>
      </c>
      <c r="G88" s="8">
        <v>1205</v>
      </c>
      <c r="H88" s="8">
        <v>1205</v>
      </c>
      <c r="I88" s="8">
        <v>11789594</v>
      </c>
      <c r="J88" s="8">
        <v>11259210</v>
      </c>
      <c r="K88" s="8">
        <v>11259210</v>
      </c>
    </row>
    <row r="89" spans="1:11" ht="25.5" x14ac:dyDescent="0.25">
      <c r="A89" s="6" t="str">
        <f t="shared" ref="A89:B91" si="6">A88</f>
        <v>815</v>
      </c>
      <c r="B89" s="6" t="str">
        <f t="shared" si="6"/>
        <v>1502110550</v>
      </c>
      <c r="C89" s="6" t="s">
        <v>176</v>
      </c>
      <c r="D89" s="6" t="s">
        <v>177</v>
      </c>
      <c r="E89" s="6" t="s">
        <v>178</v>
      </c>
      <c r="F89" s="8">
        <v>483</v>
      </c>
      <c r="G89" s="8">
        <v>510</v>
      </c>
      <c r="H89" s="8">
        <v>510</v>
      </c>
      <c r="I89" s="8">
        <v>13819304</v>
      </c>
      <c r="J89" s="8">
        <v>14349688</v>
      </c>
      <c r="K89" s="8">
        <v>14349688</v>
      </c>
    </row>
    <row r="90" spans="1:11" ht="25.5" x14ac:dyDescent="0.25">
      <c r="A90" s="6" t="str">
        <f t="shared" si="6"/>
        <v>815</v>
      </c>
      <c r="B90" s="6" t="str">
        <f t="shared" si="6"/>
        <v>1502110550</v>
      </c>
      <c r="C90" s="6" t="s">
        <v>179</v>
      </c>
      <c r="D90" s="6" t="s">
        <v>180</v>
      </c>
      <c r="E90" s="6" t="s">
        <v>118</v>
      </c>
      <c r="F90" s="8">
        <v>785310</v>
      </c>
      <c r="G90" s="8">
        <v>785310</v>
      </c>
      <c r="H90" s="8">
        <v>785310</v>
      </c>
      <c r="I90" s="8">
        <v>33935571</v>
      </c>
      <c r="J90" s="8">
        <v>33935571</v>
      </c>
      <c r="K90" s="8">
        <v>33935571</v>
      </c>
    </row>
    <row r="91" spans="1:11" ht="25.5" x14ac:dyDescent="0.25">
      <c r="A91" s="6" t="str">
        <f t="shared" si="6"/>
        <v>815</v>
      </c>
      <c r="B91" s="6" t="str">
        <f t="shared" si="6"/>
        <v>1502110550</v>
      </c>
      <c r="C91" s="6" t="s">
        <v>181</v>
      </c>
      <c r="D91" s="6" t="s">
        <v>182</v>
      </c>
      <c r="E91" s="6" t="s">
        <v>114</v>
      </c>
      <c r="F91" s="8">
        <v>48</v>
      </c>
      <c r="G91" s="8">
        <v>48</v>
      </c>
      <c r="H91" s="8">
        <v>48</v>
      </c>
      <c r="I91" s="8">
        <v>826306</v>
      </c>
      <c r="J91" s="8">
        <v>826306</v>
      </c>
      <c r="K91" s="8">
        <v>826306</v>
      </c>
    </row>
    <row r="92" spans="1:11" ht="25.5" x14ac:dyDescent="0.25">
      <c r="A92" s="6" t="s">
        <v>110</v>
      </c>
      <c r="B92" s="6" t="s">
        <v>183</v>
      </c>
      <c r="C92" s="6" t="s">
        <v>184</v>
      </c>
      <c r="D92" s="6" t="s">
        <v>185</v>
      </c>
      <c r="E92" s="6" t="s">
        <v>118</v>
      </c>
      <c r="F92" s="8">
        <v>6300</v>
      </c>
      <c r="G92" s="8">
        <v>6300</v>
      </c>
      <c r="H92" s="8">
        <v>6300</v>
      </c>
      <c r="I92" s="8">
        <v>11023646</v>
      </c>
      <c r="J92" s="8">
        <v>11266166</v>
      </c>
      <c r="K92" s="8">
        <v>11254890</v>
      </c>
    </row>
    <row r="93" spans="1:11" ht="25.5" x14ac:dyDescent="0.25">
      <c r="A93" s="6" t="str">
        <f t="shared" ref="A93:B97" si="7">A92</f>
        <v>815</v>
      </c>
      <c r="B93" s="6" t="str">
        <f t="shared" si="7"/>
        <v>1502110560</v>
      </c>
      <c r="C93" s="6" t="s">
        <v>186</v>
      </c>
      <c r="D93" s="6" t="s">
        <v>187</v>
      </c>
      <c r="E93" s="6" t="s">
        <v>118</v>
      </c>
      <c r="F93" s="8">
        <v>6300</v>
      </c>
      <c r="G93" s="8">
        <v>6300</v>
      </c>
      <c r="H93" s="8">
        <v>6300</v>
      </c>
      <c r="I93" s="8">
        <v>8165079</v>
      </c>
      <c r="J93" s="8">
        <v>8344710</v>
      </c>
      <c r="K93" s="8">
        <v>8336365</v>
      </c>
    </row>
    <row r="94" spans="1:11" ht="25.5" x14ac:dyDescent="0.25">
      <c r="A94" s="6" t="str">
        <f t="shared" si="7"/>
        <v>815</v>
      </c>
      <c r="B94" s="6" t="str">
        <f t="shared" si="7"/>
        <v>1502110560</v>
      </c>
      <c r="C94" s="6" t="s">
        <v>188</v>
      </c>
      <c r="D94" s="6" t="s">
        <v>189</v>
      </c>
      <c r="E94" s="6" t="s">
        <v>118</v>
      </c>
      <c r="F94" s="8">
        <v>17340</v>
      </c>
      <c r="G94" s="8">
        <v>17340</v>
      </c>
      <c r="H94" s="8">
        <v>17340</v>
      </c>
      <c r="I94" s="8">
        <v>5930708</v>
      </c>
      <c r="J94" s="8">
        <v>6061777</v>
      </c>
      <c r="K94" s="8">
        <v>6052685</v>
      </c>
    </row>
    <row r="95" spans="1:11" ht="25.5" x14ac:dyDescent="0.25">
      <c r="A95" s="6" t="str">
        <f t="shared" si="7"/>
        <v>815</v>
      </c>
      <c r="B95" s="6" t="str">
        <f t="shared" si="7"/>
        <v>1502110560</v>
      </c>
      <c r="C95" s="6" t="s">
        <v>190</v>
      </c>
      <c r="D95" s="6" t="s">
        <v>189</v>
      </c>
      <c r="E95" s="6" t="s">
        <v>118</v>
      </c>
      <c r="F95" s="8">
        <v>108230</v>
      </c>
      <c r="G95" s="8">
        <v>108230</v>
      </c>
      <c r="H95" s="8">
        <v>108230</v>
      </c>
      <c r="I95" s="8">
        <v>32233112</v>
      </c>
      <c r="J95" s="8">
        <v>32945464</v>
      </c>
      <c r="K95" s="8">
        <v>32896045</v>
      </c>
    </row>
    <row r="96" spans="1:11" ht="38.25" x14ac:dyDescent="0.25">
      <c r="A96" s="6" t="str">
        <f t="shared" si="7"/>
        <v>815</v>
      </c>
      <c r="B96" s="6" t="str">
        <f t="shared" si="7"/>
        <v>1502110560</v>
      </c>
      <c r="C96" s="6" t="s">
        <v>190</v>
      </c>
      <c r="D96" s="6" t="s">
        <v>191</v>
      </c>
      <c r="E96" s="6" t="s">
        <v>118</v>
      </c>
      <c r="F96" s="8">
        <v>19700</v>
      </c>
      <c r="G96" s="8">
        <v>19700</v>
      </c>
      <c r="H96" s="8">
        <v>19700</v>
      </c>
      <c r="I96" s="8">
        <v>10424458</v>
      </c>
      <c r="J96" s="8">
        <v>10659941</v>
      </c>
      <c r="K96" s="8">
        <v>10630447</v>
      </c>
    </row>
    <row r="97" spans="1:11" ht="38.25" x14ac:dyDescent="0.25">
      <c r="A97" s="6" t="str">
        <f t="shared" si="7"/>
        <v>815</v>
      </c>
      <c r="B97" s="6" t="str">
        <f t="shared" si="7"/>
        <v>1502110560</v>
      </c>
      <c r="C97" s="6" t="s">
        <v>190</v>
      </c>
      <c r="D97" s="6" t="s">
        <v>192</v>
      </c>
      <c r="E97" s="6" t="s">
        <v>118</v>
      </c>
      <c r="F97" s="8">
        <v>8600</v>
      </c>
      <c r="G97" s="8">
        <v>8600</v>
      </c>
      <c r="H97" s="8">
        <v>8600</v>
      </c>
      <c r="I97" s="8">
        <v>8995921</v>
      </c>
      <c r="J97" s="8">
        <v>9193831</v>
      </c>
      <c r="K97" s="8">
        <v>9184637</v>
      </c>
    </row>
    <row r="98" spans="1:11" ht="25.5" x14ac:dyDescent="0.25">
      <c r="A98" s="6" t="s">
        <v>193</v>
      </c>
      <c r="B98" s="6" t="s">
        <v>194</v>
      </c>
      <c r="C98" s="7" t="s">
        <v>195</v>
      </c>
      <c r="D98" s="6" t="s">
        <v>196</v>
      </c>
      <c r="E98" s="6" t="s">
        <v>114</v>
      </c>
      <c r="F98" s="8">
        <v>67</v>
      </c>
      <c r="G98" s="8">
        <v>67</v>
      </c>
      <c r="H98" s="10">
        <v>67</v>
      </c>
      <c r="I98" s="8">
        <v>2481984</v>
      </c>
      <c r="J98" s="8">
        <v>2481984</v>
      </c>
      <c r="K98" s="8">
        <v>2481984</v>
      </c>
    </row>
    <row r="99" spans="1:11" ht="30.75" customHeight="1" x14ac:dyDescent="0.25">
      <c r="A99" s="4" t="s">
        <v>197</v>
      </c>
      <c r="B99" s="4"/>
      <c r="C99" s="4"/>
      <c r="D99" s="4"/>
      <c r="E99" s="4"/>
      <c r="F99" s="4"/>
      <c r="G99" s="4"/>
      <c r="H99" s="4"/>
      <c r="I99" s="5">
        <f>SUM(I100:I122)</f>
        <v>70180900</v>
      </c>
      <c r="J99" s="5">
        <f>SUM(J100:J122)</f>
        <v>70339500</v>
      </c>
      <c r="K99" s="5">
        <f>SUM(K100:K122)</f>
        <v>70626600</v>
      </c>
    </row>
    <row r="100" spans="1:11" ht="25.5" x14ac:dyDescent="0.25">
      <c r="A100" s="6" t="s">
        <v>198</v>
      </c>
      <c r="B100" s="6" t="s">
        <v>199</v>
      </c>
      <c r="C100" s="7" t="s">
        <v>200</v>
      </c>
      <c r="D100" s="6" t="s">
        <v>201</v>
      </c>
      <c r="E100" s="6" t="s">
        <v>202</v>
      </c>
      <c r="F100" s="8">
        <v>68.75</v>
      </c>
      <c r="G100" s="8">
        <v>68.8</v>
      </c>
      <c r="H100" s="8">
        <v>51.3</v>
      </c>
      <c r="I100" s="8">
        <v>543331.25</v>
      </c>
      <c r="J100" s="8">
        <v>543700</v>
      </c>
      <c r="K100" s="8">
        <v>405400</v>
      </c>
    </row>
    <row r="101" spans="1:11" x14ac:dyDescent="0.25">
      <c r="A101" s="6" t="str">
        <f t="shared" ref="A101:B113" si="8">A100</f>
        <v>836</v>
      </c>
      <c r="B101" s="6" t="str">
        <f t="shared" si="8"/>
        <v>3601151290</v>
      </c>
      <c r="C101" s="7" t="s">
        <v>203</v>
      </c>
      <c r="D101" s="6" t="s">
        <v>204</v>
      </c>
      <c r="E101" s="6" t="s">
        <v>202</v>
      </c>
      <c r="F101" s="8">
        <v>2614.6</v>
      </c>
      <c r="G101" s="8">
        <v>2011</v>
      </c>
      <c r="H101" s="8">
        <v>2580.3000000000002</v>
      </c>
      <c r="I101" s="8">
        <v>1438030</v>
      </c>
      <c r="J101" s="8">
        <v>1106100</v>
      </c>
      <c r="K101" s="8">
        <v>1419200</v>
      </c>
    </row>
    <row r="102" spans="1:11" ht="51" x14ac:dyDescent="0.25">
      <c r="A102" s="6" t="str">
        <f t="shared" si="8"/>
        <v>836</v>
      </c>
      <c r="B102" s="6" t="str">
        <f t="shared" si="8"/>
        <v>3601151290</v>
      </c>
      <c r="C102" s="7" t="s">
        <v>205</v>
      </c>
      <c r="D102" s="6" t="s">
        <v>206</v>
      </c>
      <c r="E102" s="6" t="s">
        <v>207</v>
      </c>
      <c r="F102" s="8">
        <v>635.20000000000005</v>
      </c>
      <c r="G102" s="8">
        <v>631</v>
      </c>
      <c r="H102" s="8">
        <v>665.3</v>
      </c>
      <c r="I102" s="8">
        <v>118782.39999999999</v>
      </c>
      <c r="J102" s="8">
        <v>118000</v>
      </c>
      <c r="K102" s="8">
        <v>124400</v>
      </c>
    </row>
    <row r="103" spans="1:11" ht="25.5" x14ac:dyDescent="0.25">
      <c r="A103" s="6" t="str">
        <f t="shared" si="8"/>
        <v>836</v>
      </c>
      <c r="B103" s="6" t="str">
        <f t="shared" si="8"/>
        <v>3601151290</v>
      </c>
      <c r="C103" s="7" t="s">
        <v>208</v>
      </c>
      <c r="D103" s="6" t="s">
        <v>209</v>
      </c>
      <c r="E103" s="6" t="s">
        <v>202</v>
      </c>
      <c r="F103" s="8">
        <v>10164.6</v>
      </c>
      <c r="G103" s="8">
        <v>9151.1</v>
      </c>
      <c r="H103" s="8">
        <v>12691.4</v>
      </c>
      <c r="I103" s="8">
        <v>2622466.7999999998</v>
      </c>
      <c r="J103" s="8">
        <v>2361000</v>
      </c>
      <c r="K103" s="8">
        <v>3274400</v>
      </c>
    </row>
    <row r="104" spans="1:11" ht="38.25" x14ac:dyDescent="0.25">
      <c r="A104" s="6" t="str">
        <f t="shared" si="8"/>
        <v>836</v>
      </c>
      <c r="B104" s="6" t="str">
        <f t="shared" si="8"/>
        <v>3601151290</v>
      </c>
      <c r="C104" s="7" t="s">
        <v>210</v>
      </c>
      <c r="D104" s="6" t="s">
        <v>211</v>
      </c>
      <c r="E104" s="6" t="s">
        <v>212</v>
      </c>
      <c r="F104" s="8">
        <v>106</v>
      </c>
      <c r="G104" s="8">
        <v>0</v>
      </c>
      <c r="H104" s="8">
        <v>111</v>
      </c>
      <c r="I104" s="8">
        <v>69960</v>
      </c>
      <c r="J104" s="8">
        <v>60100</v>
      </c>
      <c r="K104" s="8">
        <v>73900</v>
      </c>
    </row>
    <row r="105" spans="1:11" ht="38.25" x14ac:dyDescent="0.25">
      <c r="A105" s="6" t="str">
        <f t="shared" si="8"/>
        <v>836</v>
      </c>
      <c r="B105" s="6" t="str">
        <f t="shared" si="8"/>
        <v>3601151290</v>
      </c>
      <c r="C105" s="7" t="s">
        <v>213</v>
      </c>
      <c r="D105" s="6" t="s">
        <v>214</v>
      </c>
      <c r="E105" s="6" t="s">
        <v>212</v>
      </c>
      <c r="F105" s="8">
        <v>323</v>
      </c>
      <c r="G105" s="8">
        <v>315</v>
      </c>
      <c r="H105" s="8">
        <v>402</v>
      </c>
      <c r="I105" s="8">
        <v>195415</v>
      </c>
      <c r="J105" s="8">
        <v>190575</v>
      </c>
      <c r="K105" s="8">
        <v>243700</v>
      </c>
    </row>
    <row r="106" spans="1:11" ht="51" x14ac:dyDescent="0.25">
      <c r="A106" s="6" t="str">
        <f t="shared" si="8"/>
        <v>836</v>
      </c>
      <c r="B106" s="6" t="str">
        <f t="shared" si="8"/>
        <v>3601151290</v>
      </c>
      <c r="C106" s="7" t="s">
        <v>215</v>
      </c>
      <c r="D106" s="6" t="s">
        <v>216</v>
      </c>
      <c r="E106" s="6" t="s">
        <v>212</v>
      </c>
      <c r="F106" s="8">
        <v>102</v>
      </c>
      <c r="G106" s="8">
        <v>95</v>
      </c>
      <c r="H106" s="8">
        <v>131</v>
      </c>
      <c r="I106" s="8">
        <v>265200</v>
      </c>
      <c r="J106" s="8">
        <v>247000</v>
      </c>
      <c r="K106" s="8">
        <v>340600</v>
      </c>
    </row>
    <row r="107" spans="1:11" ht="38.25" x14ac:dyDescent="0.25">
      <c r="A107" s="6" t="str">
        <f t="shared" si="8"/>
        <v>836</v>
      </c>
      <c r="B107" s="6" t="str">
        <f t="shared" si="8"/>
        <v>3601151290</v>
      </c>
      <c r="C107" s="7" t="s">
        <v>215</v>
      </c>
      <c r="D107" s="6" t="s">
        <v>217</v>
      </c>
      <c r="E107" s="6" t="s">
        <v>212</v>
      </c>
      <c r="F107" s="8">
        <v>2350</v>
      </c>
      <c r="G107" s="8">
        <v>1308</v>
      </c>
      <c r="H107" s="8">
        <v>0</v>
      </c>
      <c r="I107" s="8">
        <v>3814.55</v>
      </c>
      <c r="J107" s="8">
        <v>2225</v>
      </c>
      <c r="K107" s="8">
        <v>0</v>
      </c>
    </row>
    <row r="108" spans="1:11" x14ac:dyDescent="0.25">
      <c r="A108" s="6" t="str">
        <f t="shared" si="8"/>
        <v>836</v>
      </c>
      <c r="B108" s="6" t="str">
        <f t="shared" si="8"/>
        <v>3601151290</v>
      </c>
      <c r="C108" s="7" t="s">
        <v>218</v>
      </c>
      <c r="D108" s="6" t="s">
        <v>219</v>
      </c>
      <c r="E108" s="6" t="s">
        <v>207</v>
      </c>
      <c r="F108" s="8">
        <v>230</v>
      </c>
      <c r="G108" s="8">
        <v>230</v>
      </c>
      <c r="H108" s="8">
        <v>230</v>
      </c>
      <c r="I108" s="8">
        <v>1700000</v>
      </c>
      <c r="J108" s="8">
        <v>1700000</v>
      </c>
      <c r="K108" s="8">
        <v>1700000</v>
      </c>
    </row>
    <row r="109" spans="1:11" ht="25.5" x14ac:dyDescent="0.25">
      <c r="A109" s="6" t="str">
        <f t="shared" si="8"/>
        <v>836</v>
      </c>
      <c r="B109" s="6" t="str">
        <f t="shared" si="8"/>
        <v>3601151290</v>
      </c>
      <c r="C109" s="7" t="s">
        <v>220</v>
      </c>
      <c r="D109" s="6" t="s">
        <v>221</v>
      </c>
      <c r="E109" s="6" t="s">
        <v>207</v>
      </c>
      <c r="F109" s="8">
        <v>495.1</v>
      </c>
      <c r="G109" s="8">
        <v>495.1</v>
      </c>
      <c r="H109" s="8">
        <v>495.1</v>
      </c>
      <c r="I109" s="8">
        <v>812000</v>
      </c>
      <c r="J109" s="8">
        <v>812000</v>
      </c>
      <c r="K109" s="8">
        <v>812000</v>
      </c>
    </row>
    <row r="110" spans="1:11" x14ac:dyDescent="0.25">
      <c r="A110" s="6" t="str">
        <f t="shared" si="8"/>
        <v>836</v>
      </c>
      <c r="B110" s="6" t="str">
        <f t="shared" si="8"/>
        <v>3601151290</v>
      </c>
      <c r="C110" s="7" t="s">
        <v>222</v>
      </c>
      <c r="D110" s="6" t="s">
        <v>223</v>
      </c>
      <c r="E110" s="6" t="s">
        <v>207</v>
      </c>
      <c r="F110" s="8">
        <v>87.8</v>
      </c>
      <c r="G110" s="8">
        <v>87.8</v>
      </c>
      <c r="H110" s="8">
        <v>87.8</v>
      </c>
      <c r="I110" s="8">
        <v>144000</v>
      </c>
      <c r="J110" s="8">
        <v>144000</v>
      </c>
      <c r="K110" s="8">
        <v>144000</v>
      </c>
    </row>
    <row r="111" spans="1:11" x14ac:dyDescent="0.25">
      <c r="A111" s="6" t="str">
        <f t="shared" si="8"/>
        <v>836</v>
      </c>
      <c r="B111" s="6" t="str">
        <f t="shared" si="8"/>
        <v>3601151290</v>
      </c>
      <c r="C111" s="7" t="s">
        <v>224</v>
      </c>
      <c r="D111" s="6" t="s">
        <v>225</v>
      </c>
      <c r="E111" s="6" t="s">
        <v>207</v>
      </c>
      <c r="F111" s="8">
        <v>32.6</v>
      </c>
      <c r="G111" s="8">
        <v>26.5</v>
      </c>
      <c r="H111" s="8">
        <v>26.5</v>
      </c>
      <c r="I111" s="8">
        <v>55400</v>
      </c>
      <c r="J111" s="8">
        <v>45100</v>
      </c>
      <c r="K111" s="8">
        <v>45100</v>
      </c>
    </row>
    <row r="112" spans="1:11" ht="25.5" x14ac:dyDescent="0.25">
      <c r="A112" s="6" t="str">
        <f t="shared" si="8"/>
        <v>836</v>
      </c>
      <c r="B112" s="6" t="str">
        <f t="shared" si="8"/>
        <v>3601151290</v>
      </c>
      <c r="C112" s="7" t="s">
        <v>226</v>
      </c>
      <c r="D112" s="6" t="s">
        <v>227</v>
      </c>
      <c r="E112" s="6" t="s">
        <v>228</v>
      </c>
      <c r="F112" s="8">
        <v>607</v>
      </c>
      <c r="G112" s="8">
        <v>143</v>
      </c>
      <c r="H112" s="8">
        <v>143</v>
      </c>
      <c r="I112" s="8">
        <v>212500</v>
      </c>
      <c r="J112" s="8">
        <v>43900</v>
      </c>
      <c r="K112" s="8">
        <v>43900</v>
      </c>
    </row>
    <row r="113" spans="1:11" x14ac:dyDescent="0.25">
      <c r="A113" s="6" t="str">
        <f t="shared" si="8"/>
        <v>836</v>
      </c>
      <c r="B113" s="6" t="str">
        <f t="shared" si="8"/>
        <v>3601151290</v>
      </c>
      <c r="C113" s="11" t="s">
        <v>229</v>
      </c>
      <c r="D113" s="6" t="s">
        <v>230</v>
      </c>
      <c r="E113" s="6" t="s">
        <v>207</v>
      </c>
      <c r="F113" s="8"/>
      <c r="G113" s="8">
        <v>87.8</v>
      </c>
      <c r="H113" s="8"/>
      <c r="I113" s="8"/>
      <c r="J113" s="8">
        <v>965800</v>
      </c>
      <c r="K113" s="8"/>
    </row>
    <row r="114" spans="1:11" ht="76.5" x14ac:dyDescent="0.25">
      <c r="A114" s="6" t="s">
        <v>198</v>
      </c>
      <c r="B114" s="6" t="s">
        <v>231</v>
      </c>
      <c r="C114" s="12" t="s">
        <v>232</v>
      </c>
      <c r="D114" s="13" t="s">
        <v>233</v>
      </c>
      <c r="E114" s="13" t="s">
        <v>212</v>
      </c>
      <c r="F114" s="10">
        <v>35</v>
      </c>
      <c r="G114" s="10">
        <v>35</v>
      </c>
      <c r="H114" s="10">
        <v>35</v>
      </c>
      <c r="I114" s="8">
        <v>145375.65</v>
      </c>
      <c r="J114" s="8">
        <v>145375.65</v>
      </c>
      <c r="K114" s="8">
        <v>145375.65</v>
      </c>
    </row>
    <row r="115" spans="1:11" ht="63.75" x14ac:dyDescent="0.25">
      <c r="A115" s="6" t="str">
        <f t="shared" ref="A115:B122" si="9">A114</f>
        <v>836</v>
      </c>
      <c r="B115" s="6" t="str">
        <f t="shared" si="9"/>
        <v>3601311070</v>
      </c>
      <c r="C115" s="12" t="s">
        <v>232</v>
      </c>
      <c r="D115" s="13" t="s">
        <v>234</v>
      </c>
      <c r="E115" s="13" t="s">
        <v>212</v>
      </c>
      <c r="F115" s="10">
        <v>1874</v>
      </c>
      <c r="G115" s="10">
        <v>1874</v>
      </c>
      <c r="H115" s="10">
        <v>1874</v>
      </c>
      <c r="I115" s="8">
        <v>3815464</v>
      </c>
      <c r="J115" s="8">
        <v>3815464</v>
      </c>
      <c r="K115" s="8">
        <v>3815464</v>
      </c>
    </row>
    <row r="116" spans="1:11" ht="63.75" x14ac:dyDescent="0.25">
      <c r="A116" s="6" t="str">
        <f t="shared" si="9"/>
        <v>836</v>
      </c>
      <c r="B116" s="6" t="str">
        <f t="shared" si="9"/>
        <v>3601311070</v>
      </c>
      <c r="C116" s="12" t="s">
        <v>232</v>
      </c>
      <c r="D116" s="13" t="s">
        <v>235</v>
      </c>
      <c r="E116" s="13" t="s">
        <v>212</v>
      </c>
      <c r="F116" s="10">
        <v>190</v>
      </c>
      <c r="G116" s="10">
        <v>190</v>
      </c>
      <c r="H116" s="10">
        <v>190</v>
      </c>
      <c r="I116" s="8">
        <v>11558910.300000001</v>
      </c>
      <c r="J116" s="8">
        <v>11558910.300000001</v>
      </c>
      <c r="K116" s="8">
        <v>11558910.300000001</v>
      </c>
    </row>
    <row r="117" spans="1:11" ht="76.5" x14ac:dyDescent="0.25">
      <c r="A117" s="6" t="str">
        <f t="shared" si="9"/>
        <v>836</v>
      </c>
      <c r="B117" s="6" t="str">
        <f t="shared" si="9"/>
        <v>3601311070</v>
      </c>
      <c r="C117" s="12" t="s">
        <v>232</v>
      </c>
      <c r="D117" s="13" t="s">
        <v>236</v>
      </c>
      <c r="E117" s="13" t="s">
        <v>118</v>
      </c>
      <c r="F117" s="10">
        <v>225</v>
      </c>
      <c r="G117" s="10">
        <v>225</v>
      </c>
      <c r="H117" s="10">
        <v>225</v>
      </c>
      <c r="I117" s="8">
        <v>905175</v>
      </c>
      <c r="J117" s="8">
        <v>905175</v>
      </c>
      <c r="K117" s="8">
        <v>905175</v>
      </c>
    </row>
    <row r="118" spans="1:11" ht="63.75" x14ac:dyDescent="0.25">
      <c r="A118" s="6" t="str">
        <f t="shared" si="9"/>
        <v>836</v>
      </c>
      <c r="B118" s="6" t="str">
        <f t="shared" si="9"/>
        <v>3601311070</v>
      </c>
      <c r="C118" s="12" t="s">
        <v>232</v>
      </c>
      <c r="D118" s="13" t="s">
        <v>237</v>
      </c>
      <c r="E118" s="13" t="s">
        <v>212</v>
      </c>
      <c r="F118" s="10">
        <v>138</v>
      </c>
      <c r="G118" s="10">
        <v>138</v>
      </c>
      <c r="H118" s="10">
        <v>138</v>
      </c>
      <c r="I118" s="8">
        <v>8901000.9399999995</v>
      </c>
      <c r="J118" s="8">
        <v>8901000.9399999995</v>
      </c>
      <c r="K118" s="8">
        <v>8901000.9399999995</v>
      </c>
    </row>
    <row r="119" spans="1:11" ht="63.75" x14ac:dyDescent="0.25">
      <c r="A119" s="6" t="str">
        <f t="shared" si="9"/>
        <v>836</v>
      </c>
      <c r="B119" s="6" t="str">
        <f t="shared" si="9"/>
        <v>3601311070</v>
      </c>
      <c r="C119" s="12" t="s">
        <v>232</v>
      </c>
      <c r="D119" s="13" t="s">
        <v>238</v>
      </c>
      <c r="E119" s="13" t="s">
        <v>178</v>
      </c>
      <c r="F119" s="10">
        <v>196</v>
      </c>
      <c r="G119" s="10">
        <v>196</v>
      </c>
      <c r="H119" s="10">
        <v>196</v>
      </c>
      <c r="I119" s="8">
        <v>7875703.3600000003</v>
      </c>
      <c r="J119" s="8">
        <v>7875703.3600000003</v>
      </c>
      <c r="K119" s="8">
        <v>7875703.3600000003</v>
      </c>
    </row>
    <row r="120" spans="1:11" ht="63.75" x14ac:dyDescent="0.25">
      <c r="A120" s="6" t="str">
        <f t="shared" si="9"/>
        <v>836</v>
      </c>
      <c r="B120" s="6" t="str">
        <f t="shared" si="9"/>
        <v>3601311070</v>
      </c>
      <c r="C120" s="12" t="s">
        <v>232</v>
      </c>
      <c r="D120" s="13" t="s">
        <v>239</v>
      </c>
      <c r="E120" s="13" t="s">
        <v>212</v>
      </c>
      <c r="F120" s="10">
        <v>190</v>
      </c>
      <c r="G120" s="10">
        <v>190</v>
      </c>
      <c r="H120" s="10">
        <v>190</v>
      </c>
      <c r="I120" s="8">
        <v>8592052.6999999993</v>
      </c>
      <c r="J120" s="8">
        <v>8592052.6999999993</v>
      </c>
      <c r="K120" s="8">
        <v>8592052.6999999993</v>
      </c>
    </row>
    <row r="121" spans="1:11" ht="63.75" x14ac:dyDescent="0.25">
      <c r="A121" s="6" t="str">
        <f t="shared" si="9"/>
        <v>836</v>
      </c>
      <c r="B121" s="6" t="str">
        <f t="shared" si="9"/>
        <v>3601311070</v>
      </c>
      <c r="C121" s="12" t="s">
        <v>232</v>
      </c>
      <c r="D121" s="13" t="s">
        <v>240</v>
      </c>
      <c r="E121" s="13" t="s">
        <v>212</v>
      </c>
      <c r="F121" s="10">
        <v>742</v>
      </c>
      <c r="G121" s="10">
        <v>742</v>
      </c>
      <c r="H121" s="10">
        <v>742</v>
      </c>
      <c r="I121" s="8">
        <v>3498337.08</v>
      </c>
      <c r="J121" s="8">
        <v>3498337.08</v>
      </c>
      <c r="K121" s="8">
        <v>3498337.08</v>
      </c>
    </row>
    <row r="122" spans="1:11" ht="63.75" x14ac:dyDescent="0.25">
      <c r="A122" s="6" t="str">
        <f t="shared" si="9"/>
        <v>836</v>
      </c>
      <c r="B122" s="6" t="str">
        <f t="shared" si="9"/>
        <v>3601311070</v>
      </c>
      <c r="C122" s="12" t="s">
        <v>241</v>
      </c>
      <c r="D122" s="13" t="s">
        <v>242</v>
      </c>
      <c r="E122" s="13" t="s">
        <v>243</v>
      </c>
      <c r="F122" s="10">
        <v>1208.7</v>
      </c>
      <c r="G122" s="10">
        <v>1208.7</v>
      </c>
      <c r="H122" s="10">
        <v>1208.7</v>
      </c>
      <c r="I122" s="8">
        <v>16707980.970000001</v>
      </c>
      <c r="J122" s="8">
        <v>16707980.970000001</v>
      </c>
      <c r="K122" s="8">
        <v>16707980.970000001</v>
      </c>
    </row>
    <row r="123" spans="1:11" ht="30.75" customHeight="1" x14ac:dyDescent="0.25">
      <c r="A123" s="4" t="s">
        <v>244</v>
      </c>
      <c r="B123" s="4"/>
      <c r="C123" s="4"/>
      <c r="D123" s="4"/>
      <c r="E123" s="4"/>
      <c r="F123" s="4"/>
      <c r="G123" s="4"/>
      <c r="H123" s="4"/>
      <c r="I123" s="5">
        <f>SUM(I124:I260)</f>
        <v>1345197138</v>
      </c>
      <c r="J123" s="5">
        <f>SUM(J124:J260)</f>
        <v>1342538011</v>
      </c>
      <c r="K123" s="5">
        <f>SUM(K124:K260)</f>
        <v>1340677411</v>
      </c>
    </row>
    <row r="124" spans="1:11" x14ac:dyDescent="0.25">
      <c r="A124" s="6" t="s">
        <v>245</v>
      </c>
      <c r="B124" s="6" t="s">
        <v>246</v>
      </c>
      <c r="C124" s="6" t="s">
        <v>247</v>
      </c>
      <c r="D124" s="6" t="s">
        <v>49</v>
      </c>
      <c r="E124" s="6" t="s">
        <v>248</v>
      </c>
      <c r="F124" s="8">
        <v>71461</v>
      </c>
      <c r="G124" s="8">
        <v>71461</v>
      </c>
      <c r="H124" s="8">
        <v>71461</v>
      </c>
      <c r="I124" s="8">
        <v>34287864</v>
      </c>
      <c r="J124" s="8">
        <v>34287864</v>
      </c>
      <c r="K124" s="8">
        <v>34287864</v>
      </c>
    </row>
    <row r="125" spans="1:11" x14ac:dyDescent="0.25">
      <c r="A125" s="6" t="str">
        <f t="shared" ref="A125:B130" si="10">A124</f>
        <v>816</v>
      </c>
      <c r="B125" s="6" t="str">
        <f t="shared" si="10"/>
        <v>1601110740</v>
      </c>
      <c r="C125" s="6" t="s">
        <v>249</v>
      </c>
      <c r="D125" s="6" t="s">
        <v>250</v>
      </c>
      <c r="E125" s="6" t="s">
        <v>118</v>
      </c>
      <c r="F125" s="8">
        <v>1000</v>
      </c>
      <c r="G125" s="8">
        <v>1000</v>
      </c>
      <c r="H125" s="8">
        <v>1000</v>
      </c>
      <c r="I125" s="8">
        <v>437400</v>
      </c>
      <c r="J125" s="8">
        <v>437400</v>
      </c>
      <c r="K125" s="8">
        <v>437400</v>
      </c>
    </row>
    <row r="126" spans="1:11" ht="38.25" x14ac:dyDescent="0.25">
      <c r="A126" s="6" t="str">
        <f t="shared" si="10"/>
        <v>816</v>
      </c>
      <c r="B126" s="6" t="str">
        <f t="shared" si="10"/>
        <v>1601110740</v>
      </c>
      <c r="C126" s="6" t="s">
        <v>251</v>
      </c>
      <c r="D126" s="6" t="s">
        <v>252</v>
      </c>
      <c r="E126" s="6" t="s">
        <v>118</v>
      </c>
      <c r="F126" s="8">
        <v>12000</v>
      </c>
      <c r="G126" s="8">
        <v>12000</v>
      </c>
      <c r="H126" s="8">
        <v>12000</v>
      </c>
      <c r="I126" s="8">
        <v>5255400</v>
      </c>
      <c r="J126" s="8">
        <v>5255400</v>
      </c>
      <c r="K126" s="8">
        <v>5255400</v>
      </c>
    </row>
    <row r="127" spans="1:11" ht="25.5" x14ac:dyDescent="0.25">
      <c r="A127" s="6" t="str">
        <f t="shared" si="10"/>
        <v>816</v>
      </c>
      <c r="B127" s="6" t="str">
        <f t="shared" si="10"/>
        <v>1601110740</v>
      </c>
      <c r="C127" s="6" t="s">
        <v>253</v>
      </c>
      <c r="D127" s="6" t="s">
        <v>254</v>
      </c>
      <c r="E127" s="6" t="s">
        <v>118</v>
      </c>
      <c r="F127" s="8">
        <v>300</v>
      </c>
      <c r="G127" s="8">
        <v>300</v>
      </c>
      <c r="H127" s="8">
        <v>300</v>
      </c>
      <c r="I127" s="8">
        <v>130790</v>
      </c>
      <c r="J127" s="8">
        <v>130790</v>
      </c>
      <c r="K127" s="8">
        <v>130790</v>
      </c>
    </row>
    <row r="128" spans="1:11" x14ac:dyDescent="0.25">
      <c r="A128" s="6" t="str">
        <f t="shared" si="10"/>
        <v>816</v>
      </c>
      <c r="B128" s="6" t="str">
        <f t="shared" si="10"/>
        <v>1601110740</v>
      </c>
      <c r="C128" s="6" t="s">
        <v>255</v>
      </c>
      <c r="D128" s="6" t="s">
        <v>256</v>
      </c>
      <c r="E128" s="6" t="s">
        <v>118</v>
      </c>
      <c r="F128" s="8">
        <v>400</v>
      </c>
      <c r="G128" s="8">
        <v>400</v>
      </c>
      <c r="H128" s="8">
        <v>400</v>
      </c>
      <c r="I128" s="8">
        <v>176410</v>
      </c>
      <c r="J128" s="8">
        <v>176410</v>
      </c>
      <c r="K128" s="8">
        <v>176410</v>
      </c>
    </row>
    <row r="129" spans="1:11" x14ac:dyDescent="0.25">
      <c r="A129" s="6" t="str">
        <f t="shared" si="10"/>
        <v>816</v>
      </c>
      <c r="B129" s="6" t="str">
        <f t="shared" si="10"/>
        <v>1601110740</v>
      </c>
      <c r="C129" s="6" t="s">
        <v>247</v>
      </c>
      <c r="D129" s="6" t="s">
        <v>49</v>
      </c>
      <c r="E129" s="6" t="s">
        <v>118</v>
      </c>
      <c r="F129" s="8">
        <v>175</v>
      </c>
      <c r="G129" s="8">
        <v>175</v>
      </c>
      <c r="H129" s="8">
        <v>175</v>
      </c>
      <c r="I129" s="8">
        <v>895300</v>
      </c>
      <c r="J129" s="8">
        <v>895300</v>
      </c>
      <c r="K129" s="8">
        <v>895300</v>
      </c>
    </row>
    <row r="130" spans="1:11" x14ac:dyDescent="0.25">
      <c r="A130" s="6" t="str">
        <f t="shared" si="10"/>
        <v>816</v>
      </c>
      <c r="B130" s="6" t="str">
        <f t="shared" si="10"/>
        <v>1601110740</v>
      </c>
      <c r="C130" s="6" t="s">
        <v>247</v>
      </c>
      <c r="D130" s="6" t="s">
        <v>49</v>
      </c>
      <c r="E130" s="6" t="s">
        <v>19</v>
      </c>
      <c r="F130" s="8">
        <v>5600</v>
      </c>
      <c r="G130" s="8">
        <v>5600</v>
      </c>
      <c r="H130" s="8">
        <v>5600</v>
      </c>
      <c r="I130" s="8">
        <v>28652436</v>
      </c>
      <c r="J130" s="8">
        <v>28652436</v>
      </c>
      <c r="K130" s="8">
        <v>28652436</v>
      </c>
    </row>
    <row r="131" spans="1:11" ht="25.5" x14ac:dyDescent="0.25">
      <c r="A131" s="6" t="s">
        <v>245</v>
      </c>
      <c r="B131" s="6" t="s">
        <v>257</v>
      </c>
      <c r="C131" s="6" t="s">
        <v>258</v>
      </c>
      <c r="D131" s="6" t="s">
        <v>259</v>
      </c>
      <c r="E131" s="6" t="s">
        <v>118</v>
      </c>
      <c r="F131" s="8">
        <v>14</v>
      </c>
      <c r="G131" s="8">
        <v>14</v>
      </c>
      <c r="H131" s="8">
        <v>14</v>
      </c>
      <c r="I131" s="8">
        <v>638400</v>
      </c>
      <c r="J131" s="8">
        <v>638400</v>
      </c>
      <c r="K131" s="8">
        <v>638400</v>
      </c>
    </row>
    <row r="132" spans="1:11" x14ac:dyDescent="0.25">
      <c r="A132" s="6" t="str">
        <f t="shared" ref="A132:B142" si="11">A131</f>
        <v>816</v>
      </c>
      <c r="B132" s="6" t="str">
        <f t="shared" si="11"/>
        <v>1601210640</v>
      </c>
      <c r="C132" s="6" t="s">
        <v>260</v>
      </c>
      <c r="D132" s="6" t="s">
        <v>261</v>
      </c>
      <c r="E132" s="6" t="s">
        <v>118</v>
      </c>
      <c r="F132" s="8">
        <v>14</v>
      </c>
      <c r="G132" s="8">
        <v>14</v>
      </c>
      <c r="H132" s="8">
        <v>14</v>
      </c>
      <c r="I132" s="8">
        <v>940800</v>
      </c>
      <c r="J132" s="8">
        <v>940800</v>
      </c>
      <c r="K132" s="8">
        <v>940800</v>
      </c>
    </row>
    <row r="133" spans="1:11" ht="25.5" x14ac:dyDescent="0.25">
      <c r="A133" s="6" t="str">
        <f t="shared" si="11"/>
        <v>816</v>
      </c>
      <c r="B133" s="6" t="str">
        <f t="shared" si="11"/>
        <v>1601210640</v>
      </c>
      <c r="C133" s="6" t="s">
        <v>262</v>
      </c>
      <c r="D133" s="6" t="s">
        <v>263</v>
      </c>
      <c r="E133" s="6" t="s">
        <v>118</v>
      </c>
      <c r="F133" s="8">
        <v>560</v>
      </c>
      <c r="G133" s="8">
        <v>560</v>
      </c>
      <c r="H133" s="8">
        <v>560</v>
      </c>
      <c r="I133" s="8">
        <v>46908125</v>
      </c>
      <c r="J133" s="8">
        <v>46908125</v>
      </c>
      <c r="K133" s="8">
        <v>46908125</v>
      </c>
    </row>
    <row r="134" spans="1:11" ht="25.5" x14ac:dyDescent="0.25">
      <c r="A134" s="6" t="str">
        <f t="shared" si="11"/>
        <v>816</v>
      </c>
      <c r="B134" s="6" t="str">
        <f t="shared" si="11"/>
        <v>1601210640</v>
      </c>
      <c r="C134" s="6" t="s">
        <v>264</v>
      </c>
      <c r="D134" s="6" t="s">
        <v>263</v>
      </c>
      <c r="E134" s="6" t="s">
        <v>118</v>
      </c>
      <c r="F134" s="8">
        <v>9</v>
      </c>
      <c r="G134" s="8">
        <v>9</v>
      </c>
      <c r="H134" s="8">
        <v>9</v>
      </c>
      <c r="I134" s="8">
        <v>753885</v>
      </c>
      <c r="J134" s="8">
        <v>753885</v>
      </c>
      <c r="K134" s="8">
        <v>753885</v>
      </c>
    </row>
    <row r="135" spans="1:11" ht="25.5" x14ac:dyDescent="0.25">
      <c r="A135" s="6" t="str">
        <f t="shared" si="11"/>
        <v>816</v>
      </c>
      <c r="B135" s="6" t="str">
        <f t="shared" si="11"/>
        <v>1601210640</v>
      </c>
      <c r="C135" s="6" t="s">
        <v>265</v>
      </c>
      <c r="D135" s="6" t="s">
        <v>263</v>
      </c>
      <c r="E135" s="6" t="s">
        <v>118</v>
      </c>
      <c r="F135" s="8">
        <v>565</v>
      </c>
      <c r="G135" s="8">
        <v>565</v>
      </c>
      <c r="H135" s="8">
        <v>565</v>
      </c>
      <c r="I135" s="8">
        <v>47327225</v>
      </c>
      <c r="J135" s="8">
        <v>47327225</v>
      </c>
      <c r="K135" s="8">
        <v>47327225</v>
      </c>
    </row>
    <row r="136" spans="1:11" x14ac:dyDescent="0.25">
      <c r="A136" s="6" t="str">
        <f t="shared" si="11"/>
        <v>816</v>
      </c>
      <c r="B136" s="6" t="str">
        <f t="shared" si="11"/>
        <v>1601210640</v>
      </c>
      <c r="C136" s="6" t="s">
        <v>266</v>
      </c>
      <c r="D136" s="6" t="s">
        <v>267</v>
      </c>
      <c r="E136" s="6" t="s">
        <v>118</v>
      </c>
      <c r="F136" s="8">
        <v>801</v>
      </c>
      <c r="G136" s="8">
        <v>801</v>
      </c>
      <c r="H136" s="8">
        <v>801</v>
      </c>
      <c r="I136" s="8">
        <v>76575750</v>
      </c>
      <c r="J136" s="8">
        <v>76575750</v>
      </c>
      <c r="K136" s="8">
        <v>76575750</v>
      </c>
    </row>
    <row r="137" spans="1:11" x14ac:dyDescent="0.25">
      <c r="A137" s="6" t="str">
        <f t="shared" si="11"/>
        <v>816</v>
      </c>
      <c r="B137" s="6" t="str">
        <f t="shared" si="11"/>
        <v>1601210640</v>
      </c>
      <c r="C137" s="6" t="s">
        <v>268</v>
      </c>
      <c r="D137" s="6" t="s">
        <v>256</v>
      </c>
      <c r="E137" s="6" t="s">
        <v>118</v>
      </c>
      <c r="F137" s="8">
        <v>1648</v>
      </c>
      <c r="G137" s="8">
        <v>1648</v>
      </c>
      <c r="H137" s="8">
        <v>1648</v>
      </c>
      <c r="I137" s="8">
        <v>120344314</v>
      </c>
      <c r="J137" s="8">
        <v>120344314</v>
      </c>
      <c r="K137" s="8">
        <v>120344314</v>
      </c>
    </row>
    <row r="138" spans="1:11" ht="25.5" x14ac:dyDescent="0.25">
      <c r="A138" s="6" t="str">
        <f t="shared" si="11"/>
        <v>816</v>
      </c>
      <c r="B138" s="6" t="str">
        <f t="shared" si="11"/>
        <v>1601210640</v>
      </c>
      <c r="C138" s="6" t="s">
        <v>269</v>
      </c>
      <c r="D138" s="6" t="s">
        <v>270</v>
      </c>
      <c r="E138" s="6" t="s">
        <v>118</v>
      </c>
      <c r="F138" s="8">
        <v>12</v>
      </c>
      <c r="G138" s="8">
        <v>12</v>
      </c>
      <c r="H138" s="8">
        <v>12</v>
      </c>
      <c r="I138" s="8">
        <v>913800</v>
      </c>
      <c r="J138" s="8">
        <v>913800</v>
      </c>
      <c r="K138" s="8">
        <v>913800</v>
      </c>
    </row>
    <row r="139" spans="1:11" ht="25.5" x14ac:dyDescent="0.25">
      <c r="A139" s="6" t="str">
        <f t="shared" si="11"/>
        <v>816</v>
      </c>
      <c r="B139" s="6" t="str">
        <f t="shared" si="11"/>
        <v>1601210640</v>
      </c>
      <c r="C139" s="6" t="s">
        <v>271</v>
      </c>
      <c r="D139" s="6" t="s">
        <v>270</v>
      </c>
      <c r="E139" s="6" t="s">
        <v>118</v>
      </c>
      <c r="F139" s="8">
        <v>4</v>
      </c>
      <c r="G139" s="8">
        <v>4</v>
      </c>
      <c r="H139" s="8">
        <v>4</v>
      </c>
      <c r="I139" s="8">
        <v>304600</v>
      </c>
      <c r="J139" s="8">
        <v>304600</v>
      </c>
      <c r="K139" s="8">
        <v>304600</v>
      </c>
    </row>
    <row r="140" spans="1:11" ht="25.5" x14ac:dyDescent="0.25">
      <c r="A140" s="6" t="str">
        <f t="shared" si="11"/>
        <v>816</v>
      </c>
      <c r="B140" s="6" t="str">
        <f t="shared" si="11"/>
        <v>1601210640</v>
      </c>
      <c r="C140" s="6" t="s">
        <v>262</v>
      </c>
      <c r="D140" s="6" t="s">
        <v>270</v>
      </c>
      <c r="E140" s="6" t="s">
        <v>118</v>
      </c>
      <c r="F140" s="8">
        <v>287</v>
      </c>
      <c r="G140" s="8">
        <v>287</v>
      </c>
      <c r="H140" s="8">
        <v>287</v>
      </c>
      <c r="I140" s="8">
        <v>21855050</v>
      </c>
      <c r="J140" s="8">
        <v>21855050</v>
      </c>
      <c r="K140" s="8">
        <v>21855050</v>
      </c>
    </row>
    <row r="141" spans="1:11" ht="25.5" x14ac:dyDescent="0.25">
      <c r="A141" s="6" t="str">
        <f t="shared" si="11"/>
        <v>816</v>
      </c>
      <c r="B141" s="6" t="str">
        <f t="shared" si="11"/>
        <v>1601210640</v>
      </c>
      <c r="C141" s="6" t="s">
        <v>272</v>
      </c>
      <c r="D141" s="6" t="s">
        <v>273</v>
      </c>
      <c r="E141" s="6" t="s">
        <v>118</v>
      </c>
      <c r="F141" s="8">
        <v>140</v>
      </c>
      <c r="G141" s="8">
        <v>140</v>
      </c>
      <c r="H141" s="8">
        <v>140</v>
      </c>
      <c r="I141" s="8">
        <v>11567360</v>
      </c>
      <c r="J141" s="8">
        <v>11567360</v>
      </c>
      <c r="K141" s="8">
        <v>11567360</v>
      </c>
    </row>
    <row r="142" spans="1:11" x14ac:dyDescent="0.25">
      <c r="A142" s="6" t="str">
        <f t="shared" si="11"/>
        <v>816</v>
      </c>
      <c r="B142" s="6" t="str">
        <f t="shared" si="11"/>
        <v>1601210640</v>
      </c>
      <c r="C142" s="6" t="s">
        <v>274</v>
      </c>
      <c r="D142" s="6" t="s">
        <v>267</v>
      </c>
      <c r="E142" s="6" t="s">
        <v>118</v>
      </c>
      <c r="F142" s="8">
        <v>847</v>
      </c>
      <c r="G142" s="8">
        <v>847</v>
      </c>
      <c r="H142" s="8">
        <v>847</v>
      </c>
      <c r="I142" s="8">
        <v>82624850</v>
      </c>
      <c r="J142" s="8">
        <v>82624850</v>
      </c>
      <c r="K142" s="8">
        <v>82624850</v>
      </c>
    </row>
    <row r="143" spans="1:11" ht="89.25" x14ac:dyDescent="0.25">
      <c r="A143" s="6" t="s">
        <v>245</v>
      </c>
      <c r="B143" s="6" t="s">
        <v>275</v>
      </c>
      <c r="C143" s="6" t="s">
        <v>276</v>
      </c>
      <c r="D143" s="6" t="s">
        <v>277</v>
      </c>
      <c r="E143" s="6" t="s">
        <v>118</v>
      </c>
      <c r="F143" s="8">
        <v>66528</v>
      </c>
      <c r="G143" s="8">
        <v>66528</v>
      </c>
      <c r="H143" s="8">
        <v>66528</v>
      </c>
      <c r="I143" s="8">
        <v>17397789</v>
      </c>
      <c r="J143" s="8">
        <v>17397789</v>
      </c>
      <c r="K143" s="8">
        <v>17397789</v>
      </c>
    </row>
    <row r="144" spans="1:11" x14ac:dyDescent="0.25">
      <c r="A144" s="6" t="str">
        <f>A143</f>
        <v>816</v>
      </c>
      <c r="B144" s="6" t="str">
        <f>B143</f>
        <v>1601210660</v>
      </c>
      <c r="C144" s="6" t="s">
        <v>268</v>
      </c>
      <c r="D144" s="6" t="s">
        <v>256</v>
      </c>
      <c r="E144" s="6" t="s">
        <v>118</v>
      </c>
      <c r="F144" s="8">
        <v>7297</v>
      </c>
      <c r="G144" s="8">
        <v>7297</v>
      </c>
      <c r="H144" s="8">
        <v>7297</v>
      </c>
      <c r="I144" s="8">
        <v>69204570</v>
      </c>
      <c r="J144" s="8">
        <v>70779550</v>
      </c>
      <c r="K144" s="8">
        <v>70779550</v>
      </c>
    </row>
    <row r="145" spans="1:11" x14ac:dyDescent="0.25">
      <c r="A145" s="6" t="str">
        <f>A144</f>
        <v>816</v>
      </c>
      <c r="B145" s="6" t="str">
        <f>B144</f>
        <v>1601210660</v>
      </c>
      <c r="C145" s="6" t="s">
        <v>278</v>
      </c>
      <c r="D145" s="6" t="s">
        <v>256</v>
      </c>
      <c r="E145" s="6" t="s">
        <v>118</v>
      </c>
      <c r="F145" s="8">
        <v>500</v>
      </c>
      <c r="G145" s="8">
        <v>500</v>
      </c>
      <c r="H145" s="8">
        <v>500</v>
      </c>
      <c r="I145" s="8">
        <v>3049380</v>
      </c>
      <c r="J145" s="8">
        <v>3049380</v>
      </c>
      <c r="K145" s="8">
        <v>3049380</v>
      </c>
    </row>
    <row r="146" spans="1:11" ht="25.5" x14ac:dyDescent="0.25">
      <c r="A146" s="6" t="s">
        <v>245</v>
      </c>
      <c r="B146" s="6" t="s">
        <v>279</v>
      </c>
      <c r="C146" s="7" t="s">
        <v>280</v>
      </c>
      <c r="D146" s="6" t="s">
        <v>34</v>
      </c>
      <c r="E146" s="6" t="s">
        <v>118</v>
      </c>
      <c r="F146" s="8">
        <v>3086</v>
      </c>
      <c r="G146" s="8">
        <v>3086</v>
      </c>
      <c r="H146" s="8">
        <v>3086</v>
      </c>
      <c r="I146" s="8">
        <v>5520854</v>
      </c>
      <c r="J146" s="8">
        <v>5520854</v>
      </c>
      <c r="K146" s="8">
        <v>5520854</v>
      </c>
    </row>
    <row r="147" spans="1:11" ht="25.5" x14ac:dyDescent="0.25">
      <c r="A147" s="6" t="str">
        <f>A146</f>
        <v>816</v>
      </c>
      <c r="B147" s="6" t="str">
        <f>B146</f>
        <v>1601210670</v>
      </c>
      <c r="C147" s="7" t="s">
        <v>281</v>
      </c>
      <c r="D147" s="6" t="s">
        <v>34</v>
      </c>
      <c r="E147" s="6" t="s">
        <v>118</v>
      </c>
      <c r="F147" s="8">
        <v>683</v>
      </c>
      <c r="G147" s="8">
        <v>683</v>
      </c>
      <c r="H147" s="8">
        <v>683</v>
      </c>
      <c r="I147" s="8">
        <v>2912103</v>
      </c>
      <c r="J147" s="8">
        <v>2912103</v>
      </c>
      <c r="K147" s="8">
        <v>2912103</v>
      </c>
    </row>
    <row r="148" spans="1:11" ht="89.25" x14ac:dyDescent="0.25">
      <c r="A148" s="6" t="s">
        <v>245</v>
      </c>
      <c r="B148" s="6" t="s">
        <v>282</v>
      </c>
      <c r="C148" s="7" t="s">
        <v>283</v>
      </c>
      <c r="D148" s="6" t="s">
        <v>284</v>
      </c>
      <c r="E148" s="6" t="s">
        <v>118</v>
      </c>
      <c r="F148" s="8">
        <v>39</v>
      </c>
      <c r="G148" s="8">
        <v>39</v>
      </c>
      <c r="H148" s="8">
        <v>39</v>
      </c>
      <c r="I148" s="8">
        <v>1817283</v>
      </c>
      <c r="J148" s="8">
        <v>1817283</v>
      </c>
      <c r="K148" s="8">
        <v>1817283</v>
      </c>
    </row>
    <row r="149" spans="1:11" ht="89.25" x14ac:dyDescent="0.25">
      <c r="A149" s="6" t="str">
        <f t="shared" ref="A149:B164" si="12">A148</f>
        <v>816</v>
      </c>
      <c r="B149" s="6" t="str">
        <f t="shared" si="12"/>
        <v>1601310650</v>
      </c>
      <c r="C149" s="7" t="s">
        <v>285</v>
      </c>
      <c r="D149" s="6" t="s">
        <v>284</v>
      </c>
      <c r="E149" s="6" t="s">
        <v>118</v>
      </c>
      <c r="F149" s="8">
        <v>47</v>
      </c>
      <c r="G149" s="8">
        <v>47</v>
      </c>
      <c r="H149" s="8">
        <v>47</v>
      </c>
      <c r="I149" s="8">
        <v>2190059</v>
      </c>
      <c r="J149" s="8">
        <v>2190059</v>
      </c>
      <c r="K149" s="8">
        <v>2190059</v>
      </c>
    </row>
    <row r="150" spans="1:11" ht="89.25" x14ac:dyDescent="0.25">
      <c r="A150" s="6" t="str">
        <f t="shared" si="12"/>
        <v>816</v>
      </c>
      <c r="B150" s="6" t="str">
        <f t="shared" si="12"/>
        <v>1601310650</v>
      </c>
      <c r="C150" s="7" t="s">
        <v>286</v>
      </c>
      <c r="D150" s="6" t="s">
        <v>284</v>
      </c>
      <c r="E150" s="6" t="s">
        <v>118</v>
      </c>
      <c r="F150" s="8">
        <v>277</v>
      </c>
      <c r="G150" s="8">
        <v>277</v>
      </c>
      <c r="H150" s="8">
        <v>277</v>
      </c>
      <c r="I150" s="8">
        <v>12907369</v>
      </c>
      <c r="J150" s="8">
        <v>12907369</v>
      </c>
      <c r="K150" s="8">
        <v>12907369</v>
      </c>
    </row>
    <row r="151" spans="1:11" ht="89.25" x14ac:dyDescent="0.25">
      <c r="A151" s="6" t="str">
        <f t="shared" si="12"/>
        <v>816</v>
      </c>
      <c r="B151" s="6" t="str">
        <f t="shared" si="12"/>
        <v>1601310650</v>
      </c>
      <c r="C151" s="7" t="s">
        <v>287</v>
      </c>
      <c r="D151" s="6" t="s">
        <v>284</v>
      </c>
      <c r="E151" s="6" t="s">
        <v>118</v>
      </c>
      <c r="F151" s="8">
        <v>299</v>
      </c>
      <c r="G151" s="8">
        <v>299</v>
      </c>
      <c r="H151" s="8">
        <v>299</v>
      </c>
      <c r="I151" s="8">
        <v>13932503</v>
      </c>
      <c r="J151" s="8">
        <v>13932503</v>
      </c>
      <c r="K151" s="8">
        <v>13932503</v>
      </c>
    </row>
    <row r="152" spans="1:11" ht="89.25" x14ac:dyDescent="0.25">
      <c r="A152" s="6" t="str">
        <f t="shared" si="12"/>
        <v>816</v>
      </c>
      <c r="B152" s="6" t="str">
        <f t="shared" si="12"/>
        <v>1601310650</v>
      </c>
      <c r="C152" s="7" t="s">
        <v>288</v>
      </c>
      <c r="D152" s="6" t="s">
        <v>289</v>
      </c>
      <c r="E152" s="6" t="s">
        <v>118</v>
      </c>
      <c r="F152" s="8">
        <v>34</v>
      </c>
      <c r="G152" s="8">
        <v>34</v>
      </c>
      <c r="H152" s="8">
        <v>34</v>
      </c>
      <c r="I152" s="8">
        <v>1558798</v>
      </c>
      <c r="J152" s="8">
        <v>1558798</v>
      </c>
      <c r="K152" s="8">
        <v>1558798</v>
      </c>
    </row>
    <row r="153" spans="1:11" ht="89.25" x14ac:dyDescent="0.25">
      <c r="A153" s="6" t="str">
        <f t="shared" si="12"/>
        <v>816</v>
      </c>
      <c r="B153" s="6" t="str">
        <f t="shared" si="12"/>
        <v>1601310650</v>
      </c>
      <c r="C153" s="7" t="s">
        <v>290</v>
      </c>
      <c r="D153" s="6" t="s">
        <v>284</v>
      </c>
      <c r="E153" s="6" t="s">
        <v>118</v>
      </c>
      <c r="F153" s="8">
        <v>50</v>
      </c>
      <c r="G153" s="8">
        <v>50</v>
      </c>
      <c r="H153" s="8">
        <v>50</v>
      </c>
      <c r="I153" s="8">
        <v>2292350</v>
      </c>
      <c r="J153" s="8">
        <v>2292350</v>
      </c>
      <c r="K153" s="8">
        <v>2292350</v>
      </c>
    </row>
    <row r="154" spans="1:11" ht="89.25" x14ac:dyDescent="0.25">
      <c r="A154" s="6" t="str">
        <f t="shared" si="12"/>
        <v>816</v>
      </c>
      <c r="B154" s="6" t="str">
        <f t="shared" si="12"/>
        <v>1601310650</v>
      </c>
      <c r="C154" s="7" t="s">
        <v>291</v>
      </c>
      <c r="D154" s="6" t="s">
        <v>284</v>
      </c>
      <c r="E154" s="6" t="s">
        <v>118</v>
      </c>
      <c r="F154" s="8">
        <v>48</v>
      </c>
      <c r="G154" s="8">
        <v>48</v>
      </c>
      <c r="H154" s="8">
        <v>48</v>
      </c>
      <c r="I154" s="8">
        <v>2200656</v>
      </c>
      <c r="J154" s="8">
        <v>2200656</v>
      </c>
      <c r="K154" s="8">
        <v>2200656</v>
      </c>
    </row>
    <row r="155" spans="1:11" ht="89.25" x14ac:dyDescent="0.25">
      <c r="A155" s="6" t="str">
        <f t="shared" si="12"/>
        <v>816</v>
      </c>
      <c r="B155" s="6" t="str">
        <f t="shared" si="12"/>
        <v>1601310650</v>
      </c>
      <c r="C155" s="7" t="s">
        <v>292</v>
      </c>
      <c r="D155" s="6" t="s">
        <v>284</v>
      </c>
      <c r="E155" s="6" t="s">
        <v>118</v>
      </c>
      <c r="F155" s="8">
        <v>51</v>
      </c>
      <c r="G155" s="8">
        <v>51</v>
      </c>
      <c r="H155" s="8">
        <v>51</v>
      </c>
      <c r="I155" s="8">
        <v>2338197</v>
      </c>
      <c r="J155" s="8">
        <v>2338197</v>
      </c>
      <c r="K155" s="8">
        <v>2338197</v>
      </c>
    </row>
    <row r="156" spans="1:11" ht="89.25" x14ac:dyDescent="0.25">
      <c r="A156" s="6" t="str">
        <f t="shared" si="12"/>
        <v>816</v>
      </c>
      <c r="B156" s="6" t="str">
        <f t="shared" si="12"/>
        <v>1601310650</v>
      </c>
      <c r="C156" s="7" t="s">
        <v>293</v>
      </c>
      <c r="D156" s="6" t="s">
        <v>289</v>
      </c>
      <c r="E156" s="6" t="s">
        <v>118</v>
      </c>
      <c r="F156" s="8">
        <v>23</v>
      </c>
      <c r="G156" s="8">
        <v>23</v>
      </c>
      <c r="H156" s="8">
        <v>23</v>
      </c>
      <c r="I156" s="8">
        <v>1054481</v>
      </c>
      <c r="J156" s="8">
        <v>1054481</v>
      </c>
      <c r="K156" s="8">
        <v>1054481</v>
      </c>
    </row>
    <row r="157" spans="1:11" ht="89.25" x14ac:dyDescent="0.25">
      <c r="A157" s="6" t="str">
        <f t="shared" si="12"/>
        <v>816</v>
      </c>
      <c r="B157" s="6" t="str">
        <f t="shared" si="12"/>
        <v>1601310650</v>
      </c>
      <c r="C157" s="7" t="s">
        <v>294</v>
      </c>
      <c r="D157" s="6" t="s">
        <v>295</v>
      </c>
      <c r="E157" s="6" t="s">
        <v>118</v>
      </c>
      <c r="F157" s="8">
        <v>17</v>
      </c>
      <c r="G157" s="8">
        <v>17</v>
      </c>
      <c r="H157" s="8">
        <v>17</v>
      </c>
      <c r="I157" s="8">
        <v>792149</v>
      </c>
      <c r="J157" s="8">
        <v>792149</v>
      </c>
      <c r="K157" s="8">
        <v>792149</v>
      </c>
    </row>
    <row r="158" spans="1:11" ht="89.25" x14ac:dyDescent="0.25">
      <c r="A158" s="6" t="str">
        <f t="shared" si="12"/>
        <v>816</v>
      </c>
      <c r="B158" s="6" t="str">
        <f t="shared" si="12"/>
        <v>1601310650</v>
      </c>
      <c r="C158" s="7" t="s">
        <v>296</v>
      </c>
      <c r="D158" s="6" t="s">
        <v>297</v>
      </c>
      <c r="E158" s="6" t="s">
        <v>118</v>
      </c>
      <c r="F158" s="8">
        <v>22</v>
      </c>
      <c r="G158" s="8">
        <v>22</v>
      </c>
      <c r="H158" s="8">
        <v>22</v>
      </c>
      <c r="I158" s="8">
        <v>1008634</v>
      </c>
      <c r="J158" s="8">
        <v>1008634</v>
      </c>
      <c r="K158" s="8">
        <v>1008634</v>
      </c>
    </row>
    <row r="159" spans="1:11" ht="89.25" x14ac:dyDescent="0.25">
      <c r="A159" s="6" t="str">
        <f t="shared" si="12"/>
        <v>816</v>
      </c>
      <c r="B159" s="6" t="str">
        <f t="shared" si="12"/>
        <v>1601310650</v>
      </c>
      <c r="C159" s="7" t="s">
        <v>298</v>
      </c>
      <c r="D159" s="6" t="s">
        <v>299</v>
      </c>
      <c r="E159" s="6" t="s">
        <v>118</v>
      </c>
      <c r="F159" s="8">
        <v>24</v>
      </c>
      <c r="G159" s="8">
        <v>24</v>
      </c>
      <c r="H159" s="8">
        <v>24</v>
      </c>
      <c r="I159" s="8">
        <v>1118328</v>
      </c>
      <c r="J159" s="8">
        <v>1118328</v>
      </c>
      <c r="K159" s="8">
        <v>1118328</v>
      </c>
    </row>
    <row r="160" spans="1:11" ht="89.25" x14ac:dyDescent="0.25">
      <c r="A160" s="6" t="str">
        <f t="shared" si="12"/>
        <v>816</v>
      </c>
      <c r="B160" s="6" t="str">
        <f t="shared" si="12"/>
        <v>1601310650</v>
      </c>
      <c r="C160" s="7" t="s">
        <v>300</v>
      </c>
      <c r="D160" s="6" t="s">
        <v>301</v>
      </c>
      <c r="E160" s="6" t="s">
        <v>118</v>
      </c>
      <c r="F160" s="8">
        <v>131</v>
      </c>
      <c r="G160" s="8">
        <v>131</v>
      </c>
      <c r="H160" s="8">
        <v>131</v>
      </c>
      <c r="I160" s="8">
        <v>6104207</v>
      </c>
      <c r="J160" s="8">
        <v>6104207</v>
      </c>
      <c r="K160" s="8">
        <v>6104207</v>
      </c>
    </row>
    <row r="161" spans="1:11" ht="89.25" x14ac:dyDescent="0.25">
      <c r="A161" s="6" t="str">
        <f t="shared" si="12"/>
        <v>816</v>
      </c>
      <c r="B161" s="6" t="str">
        <f t="shared" si="12"/>
        <v>1601310650</v>
      </c>
      <c r="C161" s="7" t="s">
        <v>302</v>
      </c>
      <c r="D161" s="6" t="s">
        <v>303</v>
      </c>
      <c r="E161" s="6" t="s">
        <v>118</v>
      </c>
      <c r="F161" s="8">
        <v>450</v>
      </c>
      <c r="G161" s="8">
        <v>450</v>
      </c>
      <c r="H161" s="8">
        <v>450</v>
      </c>
      <c r="I161" s="8">
        <v>20968650</v>
      </c>
      <c r="J161" s="8">
        <v>20968650</v>
      </c>
      <c r="K161" s="8">
        <v>20968650</v>
      </c>
    </row>
    <row r="162" spans="1:11" ht="89.25" x14ac:dyDescent="0.25">
      <c r="A162" s="6" t="str">
        <f t="shared" si="12"/>
        <v>816</v>
      </c>
      <c r="B162" s="6" t="str">
        <f t="shared" si="12"/>
        <v>1601310650</v>
      </c>
      <c r="C162" s="7" t="s">
        <v>304</v>
      </c>
      <c r="D162" s="6" t="s">
        <v>303</v>
      </c>
      <c r="E162" s="6" t="s">
        <v>118</v>
      </c>
      <c r="F162" s="8">
        <v>33</v>
      </c>
      <c r="G162" s="8">
        <v>33</v>
      </c>
      <c r="H162" s="8">
        <v>33</v>
      </c>
      <c r="I162" s="8">
        <v>1537701</v>
      </c>
      <c r="J162" s="8">
        <v>1537701</v>
      </c>
      <c r="K162" s="8">
        <v>1537701</v>
      </c>
    </row>
    <row r="163" spans="1:11" ht="89.25" x14ac:dyDescent="0.25">
      <c r="A163" s="6" t="str">
        <f t="shared" si="12"/>
        <v>816</v>
      </c>
      <c r="B163" s="6" t="str">
        <f t="shared" si="12"/>
        <v>1601310650</v>
      </c>
      <c r="C163" s="7" t="s">
        <v>305</v>
      </c>
      <c r="D163" s="6" t="s">
        <v>303</v>
      </c>
      <c r="E163" s="6" t="s">
        <v>118</v>
      </c>
      <c r="F163" s="8">
        <v>42</v>
      </c>
      <c r="G163" s="8">
        <v>42</v>
      </c>
      <c r="H163" s="8">
        <v>42</v>
      </c>
      <c r="I163" s="8">
        <v>1957074</v>
      </c>
      <c r="J163" s="8">
        <v>1957074</v>
      </c>
      <c r="K163" s="8">
        <v>1957074</v>
      </c>
    </row>
    <row r="164" spans="1:11" ht="89.25" x14ac:dyDescent="0.25">
      <c r="A164" s="6" t="str">
        <f t="shared" si="12"/>
        <v>816</v>
      </c>
      <c r="B164" s="6" t="str">
        <f t="shared" si="12"/>
        <v>1601310650</v>
      </c>
      <c r="C164" s="7" t="s">
        <v>306</v>
      </c>
      <c r="D164" s="6" t="s">
        <v>307</v>
      </c>
      <c r="E164" s="6" t="s">
        <v>118</v>
      </c>
      <c r="F164" s="8">
        <v>815</v>
      </c>
      <c r="G164" s="8">
        <v>815</v>
      </c>
      <c r="H164" s="8">
        <v>815</v>
      </c>
      <c r="I164" s="8">
        <v>37365305</v>
      </c>
      <c r="J164" s="8">
        <v>37365305</v>
      </c>
      <c r="K164" s="8">
        <v>37365305</v>
      </c>
    </row>
    <row r="165" spans="1:11" ht="89.25" x14ac:dyDescent="0.25">
      <c r="A165" s="6" t="str">
        <f t="shared" ref="A165:B180" si="13">A164</f>
        <v>816</v>
      </c>
      <c r="B165" s="6" t="str">
        <f t="shared" si="13"/>
        <v>1601310650</v>
      </c>
      <c r="C165" s="7" t="s">
        <v>308</v>
      </c>
      <c r="D165" s="6" t="s">
        <v>309</v>
      </c>
      <c r="E165" s="6" t="s">
        <v>118</v>
      </c>
      <c r="F165" s="8">
        <v>24</v>
      </c>
      <c r="G165" s="8">
        <v>24</v>
      </c>
      <c r="H165" s="8">
        <v>24</v>
      </c>
      <c r="I165" s="8">
        <v>1100328</v>
      </c>
      <c r="J165" s="8">
        <v>1100328</v>
      </c>
      <c r="K165" s="8">
        <v>1100328</v>
      </c>
    </row>
    <row r="166" spans="1:11" ht="89.25" x14ac:dyDescent="0.25">
      <c r="A166" s="6" t="str">
        <f t="shared" si="13"/>
        <v>816</v>
      </c>
      <c r="B166" s="6" t="str">
        <f t="shared" si="13"/>
        <v>1601310650</v>
      </c>
      <c r="C166" s="7" t="s">
        <v>310</v>
      </c>
      <c r="D166" s="6" t="s">
        <v>311</v>
      </c>
      <c r="E166" s="6" t="s">
        <v>118</v>
      </c>
      <c r="F166" s="8">
        <v>201</v>
      </c>
      <c r="G166" s="8">
        <v>201</v>
      </c>
      <c r="H166" s="8">
        <v>201</v>
      </c>
      <c r="I166" s="8">
        <v>9365997</v>
      </c>
      <c r="J166" s="8">
        <v>9365997</v>
      </c>
      <c r="K166" s="8">
        <v>9365997</v>
      </c>
    </row>
    <row r="167" spans="1:11" ht="89.25" x14ac:dyDescent="0.25">
      <c r="A167" s="6" t="str">
        <f t="shared" si="13"/>
        <v>816</v>
      </c>
      <c r="B167" s="6" t="str">
        <f t="shared" si="13"/>
        <v>1601310650</v>
      </c>
      <c r="C167" s="7" t="s">
        <v>312</v>
      </c>
      <c r="D167" s="6" t="s">
        <v>311</v>
      </c>
      <c r="E167" s="6" t="s">
        <v>118</v>
      </c>
      <c r="F167" s="8">
        <v>426</v>
      </c>
      <c r="G167" s="8">
        <v>426</v>
      </c>
      <c r="H167" s="8">
        <v>426</v>
      </c>
      <c r="I167" s="8">
        <v>19850322</v>
      </c>
      <c r="J167" s="8">
        <v>19850322</v>
      </c>
      <c r="K167" s="8">
        <v>19850322</v>
      </c>
    </row>
    <row r="168" spans="1:11" ht="89.25" x14ac:dyDescent="0.25">
      <c r="A168" s="6" t="str">
        <f t="shared" si="13"/>
        <v>816</v>
      </c>
      <c r="B168" s="6" t="str">
        <f t="shared" si="13"/>
        <v>1601310650</v>
      </c>
      <c r="C168" s="7" t="s">
        <v>313</v>
      </c>
      <c r="D168" s="6" t="s">
        <v>314</v>
      </c>
      <c r="E168" s="6" t="s">
        <v>118</v>
      </c>
      <c r="F168" s="8">
        <v>21</v>
      </c>
      <c r="G168" s="8">
        <v>21</v>
      </c>
      <c r="H168" s="8">
        <v>21</v>
      </c>
      <c r="I168" s="8">
        <v>962787</v>
      </c>
      <c r="J168" s="8">
        <v>962787</v>
      </c>
      <c r="K168" s="8">
        <v>962787</v>
      </c>
    </row>
    <row r="169" spans="1:11" ht="89.25" x14ac:dyDescent="0.25">
      <c r="A169" s="6" t="str">
        <f t="shared" si="13"/>
        <v>816</v>
      </c>
      <c r="B169" s="6" t="str">
        <f t="shared" si="13"/>
        <v>1601310650</v>
      </c>
      <c r="C169" s="7" t="s">
        <v>315</v>
      </c>
      <c r="D169" s="6" t="s">
        <v>311</v>
      </c>
      <c r="E169" s="6" t="s">
        <v>118</v>
      </c>
      <c r="F169" s="8">
        <v>127</v>
      </c>
      <c r="G169" s="8">
        <v>127</v>
      </c>
      <c r="H169" s="8">
        <v>127</v>
      </c>
      <c r="I169" s="8">
        <v>5822569</v>
      </c>
      <c r="J169" s="8">
        <v>5822569</v>
      </c>
      <c r="K169" s="8">
        <v>5822569</v>
      </c>
    </row>
    <row r="170" spans="1:11" ht="89.25" x14ac:dyDescent="0.25">
      <c r="A170" s="6" t="str">
        <f t="shared" si="13"/>
        <v>816</v>
      </c>
      <c r="B170" s="6" t="str">
        <f t="shared" si="13"/>
        <v>1601310650</v>
      </c>
      <c r="C170" s="7" t="s">
        <v>316</v>
      </c>
      <c r="D170" s="6" t="s">
        <v>311</v>
      </c>
      <c r="E170" s="6" t="s">
        <v>118</v>
      </c>
      <c r="F170" s="8">
        <v>32</v>
      </c>
      <c r="G170" s="8">
        <v>32</v>
      </c>
      <c r="H170" s="8">
        <v>32</v>
      </c>
      <c r="I170" s="8">
        <v>1467104</v>
      </c>
      <c r="J170" s="8">
        <v>1467104</v>
      </c>
      <c r="K170" s="8">
        <v>1467104</v>
      </c>
    </row>
    <row r="171" spans="1:11" ht="89.25" x14ac:dyDescent="0.25">
      <c r="A171" s="6" t="str">
        <f t="shared" si="13"/>
        <v>816</v>
      </c>
      <c r="B171" s="6" t="str">
        <f t="shared" si="13"/>
        <v>1601310650</v>
      </c>
      <c r="C171" s="7" t="s">
        <v>317</v>
      </c>
      <c r="D171" s="6" t="s">
        <v>318</v>
      </c>
      <c r="E171" s="6" t="s">
        <v>118</v>
      </c>
      <c r="F171" s="8">
        <v>30</v>
      </c>
      <c r="G171" s="8">
        <v>30</v>
      </c>
      <c r="H171" s="8">
        <v>30</v>
      </c>
      <c r="I171" s="8">
        <v>1375410</v>
      </c>
      <c r="J171" s="8">
        <v>1375410</v>
      </c>
      <c r="K171" s="8">
        <v>1375410</v>
      </c>
    </row>
    <row r="172" spans="1:11" ht="89.25" x14ac:dyDescent="0.25">
      <c r="A172" s="6" t="str">
        <f t="shared" si="13"/>
        <v>816</v>
      </c>
      <c r="B172" s="6" t="str">
        <f t="shared" si="13"/>
        <v>1601310650</v>
      </c>
      <c r="C172" s="7" t="s">
        <v>319</v>
      </c>
      <c r="D172" s="6" t="s">
        <v>320</v>
      </c>
      <c r="E172" s="6" t="s">
        <v>118</v>
      </c>
      <c r="F172" s="8">
        <v>62</v>
      </c>
      <c r="G172" s="8">
        <v>62</v>
      </c>
      <c r="H172" s="8">
        <v>62</v>
      </c>
      <c r="I172" s="8">
        <v>2889014</v>
      </c>
      <c r="J172" s="8">
        <v>2889014</v>
      </c>
      <c r="K172" s="8">
        <v>2889014</v>
      </c>
    </row>
    <row r="173" spans="1:11" ht="89.25" x14ac:dyDescent="0.25">
      <c r="A173" s="6" t="str">
        <f t="shared" si="13"/>
        <v>816</v>
      </c>
      <c r="B173" s="6" t="str">
        <f t="shared" si="13"/>
        <v>1601310650</v>
      </c>
      <c r="C173" s="7" t="s">
        <v>283</v>
      </c>
      <c r="D173" s="6" t="s">
        <v>320</v>
      </c>
      <c r="E173" s="6" t="s">
        <v>118</v>
      </c>
      <c r="F173" s="8">
        <v>44</v>
      </c>
      <c r="G173" s="8">
        <v>44</v>
      </c>
      <c r="H173" s="8">
        <v>44</v>
      </c>
      <c r="I173" s="8">
        <v>2050268</v>
      </c>
      <c r="J173" s="8">
        <v>2050268</v>
      </c>
      <c r="K173" s="8">
        <v>2050268</v>
      </c>
    </row>
    <row r="174" spans="1:11" ht="89.25" x14ac:dyDescent="0.25">
      <c r="A174" s="6" t="str">
        <f t="shared" si="13"/>
        <v>816</v>
      </c>
      <c r="B174" s="6" t="str">
        <f t="shared" si="13"/>
        <v>1601310650</v>
      </c>
      <c r="C174" s="7" t="s">
        <v>321</v>
      </c>
      <c r="D174" s="6" t="s">
        <v>322</v>
      </c>
      <c r="E174" s="6" t="s">
        <v>118</v>
      </c>
      <c r="F174" s="8">
        <v>114</v>
      </c>
      <c r="G174" s="8">
        <v>114</v>
      </c>
      <c r="H174" s="8">
        <v>114</v>
      </c>
      <c r="I174" s="8">
        <v>5312058</v>
      </c>
      <c r="J174" s="8">
        <v>5312058</v>
      </c>
      <c r="K174" s="8">
        <v>5312058</v>
      </c>
    </row>
    <row r="175" spans="1:11" ht="89.25" x14ac:dyDescent="0.25">
      <c r="A175" s="6" t="str">
        <f t="shared" si="13"/>
        <v>816</v>
      </c>
      <c r="B175" s="6" t="str">
        <f t="shared" si="13"/>
        <v>1601310650</v>
      </c>
      <c r="C175" s="7" t="s">
        <v>323</v>
      </c>
      <c r="D175" s="6" t="s">
        <v>324</v>
      </c>
      <c r="E175" s="6" t="s">
        <v>118</v>
      </c>
      <c r="F175" s="8">
        <v>26</v>
      </c>
      <c r="G175" s="8">
        <v>26</v>
      </c>
      <c r="H175" s="8">
        <v>26</v>
      </c>
      <c r="I175" s="8">
        <v>1192022</v>
      </c>
      <c r="J175" s="8">
        <v>1192022</v>
      </c>
      <c r="K175" s="8">
        <v>1192022</v>
      </c>
    </row>
    <row r="176" spans="1:11" ht="89.25" x14ac:dyDescent="0.25">
      <c r="A176" s="6" t="str">
        <f t="shared" si="13"/>
        <v>816</v>
      </c>
      <c r="B176" s="6" t="str">
        <f t="shared" si="13"/>
        <v>1601310650</v>
      </c>
      <c r="C176" s="7" t="s">
        <v>325</v>
      </c>
      <c r="D176" s="6" t="s">
        <v>322</v>
      </c>
      <c r="E176" s="6" t="s">
        <v>118</v>
      </c>
      <c r="F176" s="8">
        <v>354</v>
      </c>
      <c r="G176" s="8">
        <v>354</v>
      </c>
      <c r="H176" s="8">
        <v>354</v>
      </c>
      <c r="I176" s="8">
        <v>16495338</v>
      </c>
      <c r="J176" s="8">
        <v>16495338</v>
      </c>
      <c r="K176" s="8">
        <v>16495338</v>
      </c>
    </row>
    <row r="177" spans="1:11" ht="89.25" x14ac:dyDescent="0.25">
      <c r="A177" s="6" t="str">
        <f t="shared" si="13"/>
        <v>816</v>
      </c>
      <c r="B177" s="6" t="str">
        <f t="shared" si="13"/>
        <v>1601310650</v>
      </c>
      <c r="C177" s="7" t="s">
        <v>326</v>
      </c>
      <c r="D177" s="6" t="s">
        <v>322</v>
      </c>
      <c r="E177" s="6" t="s">
        <v>118</v>
      </c>
      <c r="F177" s="8">
        <v>49</v>
      </c>
      <c r="G177" s="8">
        <v>49</v>
      </c>
      <c r="H177" s="8">
        <v>49</v>
      </c>
      <c r="I177" s="8">
        <v>2283253</v>
      </c>
      <c r="J177" s="8">
        <v>2283253</v>
      </c>
      <c r="K177" s="8">
        <v>2283253</v>
      </c>
    </row>
    <row r="178" spans="1:11" ht="89.25" x14ac:dyDescent="0.25">
      <c r="A178" s="6" t="str">
        <f t="shared" si="13"/>
        <v>816</v>
      </c>
      <c r="B178" s="6" t="str">
        <f t="shared" si="13"/>
        <v>1601310650</v>
      </c>
      <c r="C178" s="7" t="s">
        <v>327</v>
      </c>
      <c r="D178" s="6" t="s">
        <v>324</v>
      </c>
      <c r="E178" s="6" t="s">
        <v>118</v>
      </c>
      <c r="F178" s="8">
        <v>15</v>
      </c>
      <c r="G178" s="8">
        <v>15</v>
      </c>
      <c r="H178" s="8">
        <v>15</v>
      </c>
      <c r="I178" s="8">
        <v>687705</v>
      </c>
      <c r="J178" s="8">
        <v>687705</v>
      </c>
      <c r="K178" s="8">
        <v>687705</v>
      </c>
    </row>
    <row r="179" spans="1:11" ht="89.25" x14ac:dyDescent="0.25">
      <c r="A179" s="6" t="str">
        <f t="shared" si="13"/>
        <v>816</v>
      </c>
      <c r="B179" s="6" t="str">
        <f t="shared" si="13"/>
        <v>1601310650</v>
      </c>
      <c r="C179" s="7" t="s">
        <v>328</v>
      </c>
      <c r="D179" s="6" t="s">
        <v>329</v>
      </c>
      <c r="E179" s="6" t="s">
        <v>118</v>
      </c>
      <c r="F179" s="8">
        <v>265</v>
      </c>
      <c r="G179" s="8">
        <v>265</v>
      </c>
      <c r="H179" s="8">
        <v>265</v>
      </c>
      <c r="I179" s="8">
        <v>10824985</v>
      </c>
      <c r="J179" s="8">
        <v>10824985</v>
      </c>
      <c r="K179" s="8">
        <v>10824985</v>
      </c>
    </row>
    <row r="180" spans="1:11" ht="89.25" x14ac:dyDescent="0.25">
      <c r="A180" s="6" t="str">
        <f t="shared" si="13"/>
        <v>816</v>
      </c>
      <c r="B180" s="6" t="str">
        <f t="shared" si="13"/>
        <v>1601310650</v>
      </c>
      <c r="C180" s="7" t="s">
        <v>330</v>
      </c>
      <c r="D180" s="6" t="s">
        <v>331</v>
      </c>
      <c r="E180" s="6" t="s">
        <v>118</v>
      </c>
      <c r="F180" s="8">
        <v>67</v>
      </c>
      <c r="G180" s="8">
        <v>67</v>
      </c>
      <c r="H180" s="8">
        <v>67</v>
      </c>
      <c r="I180" s="8">
        <v>2714036</v>
      </c>
      <c r="J180" s="8">
        <v>2714036</v>
      </c>
      <c r="K180" s="8">
        <v>2714036</v>
      </c>
    </row>
    <row r="181" spans="1:11" ht="89.25" x14ac:dyDescent="0.25">
      <c r="A181" s="6" t="str">
        <f t="shared" ref="A181:B196" si="14">A180</f>
        <v>816</v>
      </c>
      <c r="B181" s="6" t="str">
        <f t="shared" si="14"/>
        <v>1601310650</v>
      </c>
      <c r="C181" s="7" t="s">
        <v>332</v>
      </c>
      <c r="D181" s="6" t="s">
        <v>333</v>
      </c>
      <c r="E181" s="6" t="s">
        <v>118</v>
      </c>
      <c r="F181" s="8">
        <v>401</v>
      </c>
      <c r="G181" s="8">
        <v>401</v>
      </c>
      <c r="H181" s="8">
        <v>401</v>
      </c>
      <c r="I181" s="8">
        <v>16380449</v>
      </c>
      <c r="J181" s="8">
        <v>16380449</v>
      </c>
      <c r="K181" s="8">
        <v>16380449</v>
      </c>
    </row>
    <row r="182" spans="1:11" ht="89.25" x14ac:dyDescent="0.25">
      <c r="A182" s="6" t="str">
        <f t="shared" si="14"/>
        <v>816</v>
      </c>
      <c r="B182" s="6" t="str">
        <f t="shared" si="14"/>
        <v>1601310650</v>
      </c>
      <c r="C182" s="7" t="s">
        <v>334</v>
      </c>
      <c r="D182" s="6" t="s">
        <v>333</v>
      </c>
      <c r="E182" s="6" t="s">
        <v>118</v>
      </c>
      <c r="F182" s="8">
        <v>114</v>
      </c>
      <c r="G182" s="8">
        <v>114</v>
      </c>
      <c r="H182" s="8">
        <v>114</v>
      </c>
      <c r="I182" s="8">
        <v>4656786</v>
      </c>
      <c r="J182" s="8">
        <v>4656786</v>
      </c>
      <c r="K182" s="8">
        <v>4656786</v>
      </c>
    </row>
    <row r="183" spans="1:11" ht="76.5" x14ac:dyDescent="0.25">
      <c r="A183" s="6" t="str">
        <f t="shared" si="14"/>
        <v>816</v>
      </c>
      <c r="B183" s="6" t="str">
        <f t="shared" si="14"/>
        <v>1601310650</v>
      </c>
      <c r="C183" s="7" t="s">
        <v>335</v>
      </c>
      <c r="D183" s="6" t="s">
        <v>336</v>
      </c>
      <c r="E183" s="6" t="s">
        <v>118</v>
      </c>
      <c r="F183" s="8">
        <v>35</v>
      </c>
      <c r="G183" s="8">
        <v>35</v>
      </c>
      <c r="H183" s="8">
        <v>35</v>
      </c>
      <c r="I183" s="8">
        <v>1417780</v>
      </c>
      <c r="J183" s="8">
        <v>1417780</v>
      </c>
      <c r="K183" s="8">
        <v>1417780</v>
      </c>
    </row>
    <row r="184" spans="1:11" ht="89.25" x14ac:dyDescent="0.25">
      <c r="A184" s="6" t="str">
        <f t="shared" si="14"/>
        <v>816</v>
      </c>
      <c r="B184" s="6" t="str">
        <f t="shared" si="14"/>
        <v>1601310650</v>
      </c>
      <c r="C184" s="7" t="s">
        <v>337</v>
      </c>
      <c r="D184" s="6" t="s">
        <v>338</v>
      </c>
      <c r="E184" s="6" t="s">
        <v>118</v>
      </c>
      <c r="F184" s="8">
        <v>49</v>
      </c>
      <c r="G184" s="8">
        <v>49</v>
      </c>
      <c r="H184" s="8">
        <v>49</v>
      </c>
      <c r="I184" s="8">
        <v>2001601</v>
      </c>
      <c r="J184" s="8">
        <v>2001601</v>
      </c>
      <c r="K184" s="8">
        <v>2001601</v>
      </c>
    </row>
    <row r="185" spans="1:11" ht="76.5" x14ac:dyDescent="0.25">
      <c r="A185" s="6" t="str">
        <f t="shared" si="14"/>
        <v>816</v>
      </c>
      <c r="B185" s="6" t="str">
        <f t="shared" si="14"/>
        <v>1601310650</v>
      </c>
      <c r="C185" s="7" t="s">
        <v>339</v>
      </c>
      <c r="D185" s="6" t="s">
        <v>340</v>
      </c>
      <c r="E185" s="6" t="s">
        <v>118</v>
      </c>
      <c r="F185" s="8">
        <v>58</v>
      </c>
      <c r="G185" s="8">
        <v>58</v>
      </c>
      <c r="H185" s="8">
        <v>58</v>
      </c>
      <c r="I185" s="8">
        <v>2659126</v>
      </c>
      <c r="J185" s="8">
        <v>2659126</v>
      </c>
      <c r="K185" s="8">
        <v>2659126</v>
      </c>
    </row>
    <row r="186" spans="1:11" ht="76.5" x14ac:dyDescent="0.25">
      <c r="A186" s="6" t="str">
        <f t="shared" si="14"/>
        <v>816</v>
      </c>
      <c r="B186" s="6" t="str">
        <f t="shared" si="14"/>
        <v>1601310650</v>
      </c>
      <c r="C186" s="7" t="s">
        <v>341</v>
      </c>
      <c r="D186" s="6" t="s">
        <v>342</v>
      </c>
      <c r="E186" s="6" t="s">
        <v>118</v>
      </c>
      <c r="F186" s="8">
        <v>106</v>
      </c>
      <c r="G186" s="8">
        <v>106</v>
      </c>
      <c r="H186" s="8">
        <v>106</v>
      </c>
      <c r="I186" s="8">
        <v>4859782</v>
      </c>
      <c r="J186" s="8">
        <v>4859782</v>
      </c>
      <c r="K186" s="8">
        <v>4859782</v>
      </c>
    </row>
    <row r="187" spans="1:11" ht="89.25" x14ac:dyDescent="0.25">
      <c r="A187" s="6" t="str">
        <f t="shared" si="14"/>
        <v>816</v>
      </c>
      <c r="B187" s="6" t="str">
        <f t="shared" si="14"/>
        <v>1601310650</v>
      </c>
      <c r="C187" s="7" t="s">
        <v>343</v>
      </c>
      <c r="D187" s="6" t="s">
        <v>344</v>
      </c>
      <c r="E187" s="6" t="s">
        <v>118</v>
      </c>
      <c r="F187" s="8">
        <v>350</v>
      </c>
      <c r="G187" s="8">
        <v>350</v>
      </c>
      <c r="H187" s="8">
        <v>350</v>
      </c>
      <c r="I187" s="8">
        <v>16046450</v>
      </c>
      <c r="J187" s="8">
        <v>16046450</v>
      </c>
      <c r="K187" s="8">
        <v>16046450</v>
      </c>
    </row>
    <row r="188" spans="1:11" ht="89.25" x14ac:dyDescent="0.25">
      <c r="A188" s="6" t="str">
        <f t="shared" si="14"/>
        <v>816</v>
      </c>
      <c r="B188" s="6" t="str">
        <f t="shared" si="14"/>
        <v>1601310650</v>
      </c>
      <c r="C188" s="7" t="s">
        <v>345</v>
      </c>
      <c r="D188" s="6" t="s">
        <v>346</v>
      </c>
      <c r="E188" s="6" t="s">
        <v>118</v>
      </c>
      <c r="F188" s="8">
        <v>103</v>
      </c>
      <c r="G188" s="8">
        <v>103</v>
      </c>
      <c r="H188" s="8">
        <v>103</v>
      </c>
      <c r="I188" s="8">
        <v>4722241</v>
      </c>
      <c r="J188" s="8">
        <v>4722241</v>
      </c>
      <c r="K188" s="8">
        <v>4722241</v>
      </c>
    </row>
    <row r="189" spans="1:11" ht="89.25" x14ac:dyDescent="0.25">
      <c r="A189" s="6" t="str">
        <f t="shared" si="14"/>
        <v>816</v>
      </c>
      <c r="B189" s="6" t="str">
        <f t="shared" si="14"/>
        <v>1601310650</v>
      </c>
      <c r="C189" s="7" t="s">
        <v>347</v>
      </c>
      <c r="D189" s="6" t="s">
        <v>346</v>
      </c>
      <c r="E189" s="6" t="s">
        <v>118</v>
      </c>
      <c r="F189" s="8">
        <v>167</v>
      </c>
      <c r="G189" s="8">
        <v>167</v>
      </c>
      <c r="H189" s="8">
        <v>167</v>
      </c>
      <c r="I189" s="8">
        <v>7656449</v>
      </c>
      <c r="J189" s="8">
        <v>7656449</v>
      </c>
      <c r="K189" s="8">
        <v>7656449</v>
      </c>
    </row>
    <row r="190" spans="1:11" ht="89.25" x14ac:dyDescent="0.25">
      <c r="A190" s="6" t="str">
        <f t="shared" si="14"/>
        <v>816</v>
      </c>
      <c r="B190" s="6" t="str">
        <f t="shared" si="14"/>
        <v>1601310650</v>
      </c>
      <c r="C190" s="7" t="s">
        <v>348</v>
      </c>
      <c r="D190" s="6" t="s">
        <v>349</v>
      </c>
      <c r="E190" s="6" t="s">
        <v>118</v>
      </c>
      <c r="F190" s="8">
        <v>87</v>
      </c>
      <c r="G190" s="8">
        <v>87</v>
      </c>
      <c r="H190" s="8">
        <v>87</v>
      </c>
      <c r="I190" s="8">
        <v>3988689</v>
      </c>
      <c r="J190" s="8">
        <v>3988689</v>
      </c>
      <c r="K190" s="8">
        <v>3988689</v>
      </c>
    </row>
    <row r="191" spans="1:11" ht="89.25" x14ac:dyDescent="0.25">
      <c r="A191" s="6" t="str">
        <f t="shared" si="14"/>
        <v>816</v>
      </c>
      <c r="B191" s="6" t="str">
        <f t="shared" si="14"/>
        <v>1601310650</v>
      </c>
      <c r="C191" s="7" t="s">
        <v>350</v>
      </c>
      <c r="D191" s="6" t="s">
        <v>346</v>
      </c>
      <c r="E191" s="6" t="s">
        <v>118</v>
      </c>
      <c r="F191" s="8">
        <v>20</v>
      </c>
      <c r="G191" s="8">
        <v>20</v>
      </c>
      <c r="H191" s="8">
        <v>20</v>
      </c>
      <c r="I191" s="8">
        <v>916940</v>
      </c>
      <c r="J191" s="8">
        <v>916940</v>
      </c>
      <c r="K191" s="8">
        <v>916940</v>
      </c>
    </row>
    <row r="192" spans="1:11" ht="89.25" x14ac:dyDescent="0.25">
      <c r="A192" s="6" t="str">
        <f t="shared" si="14"/>
        <v>816</v>
      </c>
      <c r="B192" s="6" t="str">
        <f t="shared" si="14"/>
        <v>1601310650</v>
      </c>
      <c r="C192" s="7" t="s">
        <v>351</v>
      </c>
      <c r="D192" s="6" t="s">
        <v>344</v>
      </c>
      <c r="E192" s="6" t="s">
        <v>118</v>
      </c>
      <c r="F192" s="8">
        <v>203</v>
      </c>
      <c r="G192" s="8">
        <v>203</v>
      </c>
      <c r="H192" s="8">
        <v>203</v>
      </c>
      <c r="I192" s="8">
        <v>9306941</v>
      </c>
      <c r="J192" s="8">
        <v>9306941</v>
      </c>
      <c r="K192" s="8">
        <v>9306941</v>
      </c>
    </row>
    <row r="193" spans="1:11" ht="89.25" x14ac:dyDescent="0.25">
      <c r="A193" s="6" t="str">
        <f t="shared" si="14"/>
        <v>816</v>
      </c>
      <c r="B193" s="6" t="str">
        <f t="shared" si="14"/>
        <v>1601310650</v>
      </c>
      <c r="C193" s="7" t="s">
        <v>352</v>
      </c>
      <c r="D193" s="6" t="s">
        <v>346</v>
      </c>
      <c r="E193" s="6" t="s">
        <v>118</v>
      </c>
      <c r="F193" s="8">
        <v>92</v>
      </c>
      <c r="G193" s="8">
        <v>92</v>
      </c>
      <c r="H193" s="8">
        <v>92</v>
      </c>
      <c r="I193" s="8">
        <v>4217924</v>
      </c>
      <c r="J193" s="8">
        <v>4217924</v>
      </c>
      <c r="K193" s="8">
        <v>4217924</v>
      </c>
    </row>
    <row r="194" spans="1:11" ht="89.25" x14ac:dyDescent="0.25">
      <c r="A194" s="6" t="str">
        <f t="shared" si="14"/>
        <v>816</v>
      </c>
      <c r="B194" s="6" t="str">
        <f t="shared" si="14"/>
        <v>1601310650</v>
      </c>
      <c r="C194" s="7" t="s">
        <v>353</v>
      </c>
      <c r="D194" s="6" t="s">
        <v>344</v>
      </c>
      <c r="E194" s="6" t="s">
        <v>118</v>
      </c>
      <c r="F194" s="8">
        <v>63</v>
      </c>
      <c r="G194" s="8">
        <v>63</v>
      </c>
      <c r="H194" s="8">
        <v>63</v>
      </c>
      <c r="I194" s="8">
        <v>2888361</v>
      </c>
      <c r="J194" s="8">
        <v>2888361</v>
      </c>
      <c r="K194" s="8">
        <v>2888361</v>
      </c>
    </row>
    <row r="195" spans="1:11" ht="89.25" x14ac:dyDescent="0.25">
      <c r="A195" s="6" t="str">
        <f t="shared" si="14"/>
        <v>816</v>
      </c>
      <c r="B195" s="6" t="str">
        <f t="shared" si="14"/>
        <v>1601310650</v>
      </c>
      <c r="C195" s="7" t="s">
        <v>354</v>
      </c>
      <c r="D195" s="6" t="s">
        <v>355</v>
      </c>
      <c r="E195" s="6" t="s">
        <v>118</v>
      </c>
      <c r="F195" s="8">
        <v>127</v>
      </c>
      <c r="G195" s="8">
        <v>127</v>
      </c>
      <c r="H195" s="8">
        <v>127</v>
      </c>
      <c r="I195" s="8">
        <v>5822569</v>
      </c>
      <c r="J195" s="8">
        <v>5822569</v>
      </c>
      <c r="K195" s="8">
        <v>5822569</v>
      </c>
    </row>
    <row r="196" spans="1:11" ht="89.25" x14ac:dyDescent="0.25">
      <c r="A196" s="6" t="str">
        <f t="shared" si="14"/>
        <v>816</v>
      </c>
      <c r="B196" s="6" t="str">
        <f t="shared" si="14"/>
        <v>1601310650</v>
      </c>
      <c r="C196" s="7" t="s">
        <v>356</v>
      </c>
      <c r="D196" s="6" t="s">
        <v>355</v>
      </c>
      <c r="E196" s="6" t="s">
        <v>118</v>
      </c>
      <c r="F196" s="8">
        <v>68</v>
      </c>
      <c r="G196" s="8">
        <v>68</v>
      </c>
      <c r="H196" s="8">
        <v>68</v>
      </c>
      <c r="I196" s="8">
        <v>3117596</v>
      </c>
      <c r="J196" s="8">
        <v>3117596</v>
      </c>
      <c r="K196" s="8">
        <v>3117596</v>
      </c>
    </row>
    <row r="197" spans="1:11" ht="89.25" x14ac:dyDescent="0.25">
      <c r="A197" s="6" t="str">
        <f t="shared" ref="A197:B212" si="15">A196</f>
        <v>816</v>
      </c>
      <c r="B197" s="6" t="str">
        <f t="shared" si="15"/>
        <v>1601310650</v>
      </c>
      <c r="C197" s="7" t="s">
        <v>357</v>
      </c>
      <c r="D197" s="6" t="s">
        <v>355</v>
      </c>
      <c r="E197" s="6" t="s">
        <v>118</v>
      </c>
      <c r="F197" s="8">
        <v>338</v>
      </c>
      <c r="G197" s="8">
        <v>338</v>
      </c>
      <c r="H197" s="8">
        <v>338</v>
      </c>
      <c r="I197" s="8">
        <v>15496286</v>
      </c>
      <c r="J197" s="8">
        <v>15496286</v>
      </c>
      <c r="K197" s="8">
        <v>15496286</v>
      </c>
    </row>
    <row r="198" spans="1:11" ht="89.25" x14ac:dyDescent="0.25">
      <c r="A198" s="6" t="str">
        <f t="shared" si="15"/>
        <v>816</v>
      </c>
      <c r="B198" s="6" t="str">
        <f t="shared" si="15"/>
        <v>1601310650</v>
      </c>
      <c r="C198" s="7" t="s">
        <v>358</v>
      </c>
      <c r="D198" s="6" t="s">
        <v>355</v>
      </c>
      <c r="E198" s="6" t="s">
        <v>118</v>
      </c>
      <c r="F198" s="8">
        <v>84</v>
      </c>
      <c r="G198" s="8">
        <v>84</v>
      </c>
      <c r="H198" s="8">
        <v>84</v>
      </c>
      <c r="I198" s="8">
        <v>3851148</v>
      </c>
      <c r="J198" s="8">
        <v>3851148</v>
      </c>
      <c r="K198" s="8">
        <v>3851148</v>
      </c>
    </row>
    <row r="199" spans="1:11" ht="89.25" x14ac:dyDescent="0.25">
      <c r="A199" s="6" t="str">
        <f t="shared" si="15"/>
        <v>816</v>
      </c>
      <c r="B199" s="6" t="str">
        <f t="shared" si="15"/>
        <v>1601310650</v>
      </c>
      <c r="C199" s="7" t="s">
        <v>359</v>
      </c>
      <c r="D199" s="6" t="s">
        <v>360</v>
      </c>
      <c r="E199" s="6" t="s">
        <v>118</v>
      </c>
      <c r="F199" s="8">
        <v>229</v>
      </c>
      <c r="G199" s="8">
        <v>229</v>
      </c>
      <c r="H199" s="8">
        <v>229</v>
      </c>
      <c r="I199" s="8">
        <v>10498963</v>
      </c>
      <c r="J199" s="8">
        <v>10498963</v>
      </c>
      <c r="K199" s="8">
        <v>10498963</v>
      </c>
    </row>
    <row r="200" spans="1:11" ht="89.25" x14ac:dyDescent="0.25">
      <c r="A200" s="6" t="str">
        <f t="shared" si="15"/>
        <v>816</v>
      </c>
      <c r="B200" s="6" t="str">
        <f t="shared" si="15"/>
        <v>1601310650</v>
      </c>
      <c r="C200" s="7" t="s">
        <v>361</v>
      </c>
      <c r="D200" s="6" t="s">
        <v>362</v>
      </c>
      <c r="E200" s="6" t="s">
        <v>118</v>
      </c>
      <c r="F200" s="8">
        <v>97</v>
      </c>
      <c r="G200" s="8">
        <v>97</v>
      </c>
      <c r="H200" s="8">
        <v>97</v>
      </c>
      <c r="I200" s="8">
        <v>4447159</v>
      </c>
      <c r="J200" s="8">
        <v>4447159</v>
      </c>
      <c r="K200" s="8">
        <v>4447159</v>
      </c>
    </row>
    <row r="201" spans="1:11" ht="89.25" x14ac:dyDescent="0.25">
      <c r="A201" s="6" t="str">
        <f t="shared" si="15"/>
        <v>816</v>
      </c>
      <c r="B201" s="6" t="str">
        <f t="shared" si="15"/>
        <v>1601310650</v>
      </c>
      <c r="C201" s="7" t="s">
        <v>363</v>
      </c>
      <c r="D201" s="6" t="s">
        <v>364</v>
      </c>
      <c r="E201" s="6" t="s">
        <v>118</v>
      </c>
      <c r="F201" s="8">
        <v>67</v>
      </c>
      <c r="G201" s="8">
        <v>67</v>
      </c>
      <c r="H201" s="8">
        <v>67</v>
      </c>
      <c r="I201" s="8">
        <v>3071749</v>
      </c>
      <c r="J201" s="8">
        <v>3071749</v>
      </c>
      <c r="K201" s="8">
        <v>3071749</v>
      </c>
    </row>
    <row r="202" spans="1:11" ht="89.25" x14ac:dyDescent="0.25">
      <c r="A202" s="6" t="str">
        <f t="shared" si="15"/>
        <v>816</v>
      </c>
      <c r="B202" s="6" t="str">
        <f t="shared" si="15"/>
        <v>1601310650</v>
      </c>
      <c r="C202" s="7" t="s">
        <v>365</v>
      </c>
      <c r="D202" s="6" t="s">
        <v>366</v>
      </c>
      <c r="E202" s="6" t="s">
        <v>118</v>
      </c>
      <c r="F202" s="8">
        <v>12</v>
      </c>
      <c r="G202" s="8">
        <v>12</v>
      </c>
      <c r="H202" s="8">
        <v>12</v>
      </c>
      <c r="I202" s="8">
        <v>550164</v>
      </c>
      <c r="J202" s="8">
        <v>550164</v>
      </c>
      <c r="K202" s="8">
        <v>550164</v>
      </c>
    </row>
    <row r="203" spans="1:11" ht="89.25" x14ac:dyDescent="0.25">
      <c r="A203" s="6" t="str">
        <f t="shared" si="15"/>
        <v>816</v>
      </c>
      <c r="B203" s="6" t="str">
        <f t="shared" si="15"/>
        <v>1601310650</v>
      </c>
      <c r="C203" s="7" t="s">
        <v>367</v>
      </c>
      <c r="D203" s="6" t="s">
        <v>368</v>
      </c>
      <c r="E203" s="6" t="s">
        <v>118</v>
      </c>
      <c r="F203" s="8">
        <v>18</v>
      </c>
      <c r="G203" s="8">
        <v>18</v>
      </c>
      <c r="H203" s="8">
        <v>18</v>
      </c>
      <c r="I203" s="8">
        <v>825246</v>
      </c>
      <c r="J203" s="8">
        <v>825246</v>
      </c>
      <c r="K203" s="8">
        <v>825246</v>
      </c>
    </row>
    <row r="204" spans="1:11" ht="89.25" x14ac:dyDescent="0.25">
      <c r="A204" s="6" t="str">
        <f t="shared" si="15"/>
        <v>816</v>
      </c>
      <c r="B204" s="6" t="str">
        <f t="shared" si="15"/>
        <v>1601310650</v>
      </c>
      <c r="C204" s="7" t="s">
        <v>369</v>
      </c>
      <c r="D204" s="6" t="s">
        <v>370</v>
      </c>
      <c r="E204" s="6" t="s">
        <v>118</v>
      </c>
      <c r="F204" s="8">
        <v>67</v>
      </c>
      <c r="G204" s="8">
        <v>67</v>
      </c>
      <c r="H204" s="8">
        <v>67</v>
      </c>
      <c r="I204" s="8">
        <v>3071749</v>
      </c>
      <c r="J204" s="8">
        <v>3071749</v>
      </c>
      <c r="K204" s="8">
        <v>3071749</v>
      </c>
    </row>
    <row r="205" spans="1:11" ht="89.25" x14ac:dyDescent="0.25">
      <c r="A205" s="6" t="str">
        <f t="shared" si="15"/>
        <v>816</v>
      </c>
      <c r="B205" s="6" t="str">
        <f t="shared" si="15"/>
        <v>1601310650</v>
      </c>
      <c r="C205" s="7" t="s">
        <v>371</v>
      </c>
      <c r="D205" s="6" t="s">
        <v>370</v>
      </c>
      <c r="E205" s="6" t="s">
        <v>118</v>
      </c>
      <c r="F205" s="8">
        <v>122</v>
      </c>
      <c r="G205" s="8">
        <v>122</v>
      </c>
      <c r="H205" s="8">
        <v>122</v>
      </c>
      <c r="I205" s="8">
        <v>5593334</v>
      </c>
      <c r="J205" s="8">
        <v>5593334</v>
      </c>
      <c r="K205" s="8">
        <v>5593334</v>
      </c>
    </row>
    <row r="206" spans="1:11" ht="89.25" x14ac:dyDescent="0.25">
      <c r="A206" s="6" t="str">
        <f t="shared" si="15"/>
        <v>816</v>
      </c>
      <c r="B206" s="6" t="str">
        <f t="shared" si="15"/>
        <v>1601310650</v>
      </c>
      <c r="C206" s="7" t="s">
        <v>372</v>
      </c>
      <c r="D206" s="6" t="s">
        <v>368</v>
      </c>
      <c r="E206" s="6" t="s">
        <v>118</v>
      </c>
      <c r="F206" s="8">
        <v>12</v>
      </c>
      <c r="G206" s="8">
        <v>12</v>
      </c>
      <c r="H206" s="8">
        <v>12</v>
      </c>
      <c r="I206" s="8">
        <v>550164</v>
      </c>
      <c r="J206" s="8">
        <v>550164</v>
      </c>
      <c r="K206" s="8">
        <v>550164</v>
      </c>
    </row>
    <row r="207" spans="1:11" ht="76.5" x14ac:dyDescent="0.25">
      <c r="A207" s="6" t="str">
        <f t="shared" si="15"/>
        <v>816</v>
      </c>
      <c r="B207" s="6" t="str">
        <f t="shared" si="15"/>
        <v>1601310650</v>
      </c>
      <c r="C207" s="7" t="s">
        <v>373</v>
      </c>
      <c r="D207" s="6" t="s">
        <v>374</v>
      </c>
      <c r="E207" s="6" t="s">
        <v>118</v>
      </c>
      <c r="F207" s="8">
        <v>240</v>
      </c>
      <c r="G207" s="8">
        <v>240</v>
      </c>
      <c r="H207" s="8">
        <v>240</v>
      </c>
      <c r="I207" s="8">
        <v>11003280</v>
      </c>
      <c r="J207" s="8">
        <v>11003280</v>
      </c>
      <c r="K207" s="8">
        <v>11003280</v>
      </c>
    </row>
    <row r="208" spans="1:11" ht="76.5" x14ac:dyDescent="0.25">
      <c r="A208" s="6" t="str">
        <f t="shared" si="15"/>
        <v>816</v>
      </c>
      <c r="B208" s="6" t="str">
        <f t="shared" si="15"/>
        <v>1601310650</v>
      </c>
      <c r="C208" s="7" t="s">
        <v>375</v>
      </c>
      <c r="D208" s="6" t="s">
        <v>376</v>
      </c>
      <c r="E208" s="6" t="s">
        <v>118</v>
      </c>
      <c r="F208" s="8">
        <v>30</v>
      </c>
      <c r="G208" s="8">
        <v>30</v>
      </c>
      <c r="H208" s="8">
        <v>30</v>
      </c>
      <c r="I208" s="8">
        <v>1375410</v>
      </c>
      <c r="J208" s="8">
        <v>1375410</v>
      </c>
      <c r="K208" s="8">
        <v>1375410</v>
      </c>
    </row>
    <row r="209" spans="1:11" ht="76.5" x14ac:dyDescent="0.25">
      <c r="A209" s="6" t="str">
        <f t="shared" si="15"/>
        <v>816</v>
      </c>
      <c r="B209" s="6" t="str">
        <f t="shared" si="15"/>
        <v>1601310650</v>
      </c>
      <c r="C209" s="7" t="s">
        <v>377</v>
      </c>
      <c r="D209" s="6" t="s">
        <v>374</v>
      </c>
      <c r="E209" s="6" t="s">
        <v>118</v>
      </c>
      <c r="F209" s="8">
        <v>203</v>
      </c>
      <c r="G209" s="8">
        <v>203</v>
      </c>
      <c r="H209" s="8">
        <v>203</v>
      </c>
      <c r="I209" s="8">
        <v>9306941</v>
      </c>
      <c r="J209" s="8">
        <v>9306941</v>
      </c>
      <c r="K209" s="8">
        <v>9306941</v>
      </c>
    </row>
    <row r="210" spans="1:11" ht="76.5" x14ac:dyDescent="0.25">
      <c r="A210" s="6" t="str">
        <f t="shared" si="15"/>
        <v>816</v>
      </c>
      <c r="B210" s="6" t="str">
        <f t="shared" si="15"/>
        <v>1601310650</v>
      </c>
      <c r="C210" s="7" t="s">
        <v>378</v>
      </c>
      <c r="D210" s="6" t="s">
        <v>376</v>
      </c>
      <c r="E210" s="6" t="s">
        <v>118</v>
      </c>
      <c r="F210" s="8">
        <v>13</v>
      </c>
      <c r="G210" s="8">
        <v>13</v>
      </c>
      <c r="H210" s="8">
        <v>13</v>
      </c>
      <c r="I210" s="8">
        <v>596011</v>
      </c>
      <c r="J210" s="8">
        <v>596011</v>
      </c>
      <c r="K210" s="8">
        <v>596011</v>
      </c>
    </row>
    <row r="211" spans="1:11" ht="76.5" x14ac:dyDescent="0.25">
      <c r="A211" s="6" t="str">
        <f t="shared" si="15"/>
        <v>816</v>
      </c>
      <c r="B211" s="6" t="str">
        <f t="shared" si="15"/>
        <v>1601310650</v>
      </c>
      <c r="C211" s="7" t="s">
        <v>379</v>
      </c>
      <c r="D211" s="6" t="s">
        <v>374</v>
      </c>
      <c r="E211" s="6" t="s">
        <v>118</v>
      </c>
      <c r="F211" s="8">
        <v>35</v>
      </c>
      <c r="G211" s="8">
        <v>35</v>
      </c>
      <c r="H211" s="8">
        <v>35</v>
      </c>
      <c r="I211" s="8">
        <v>1604645</v>
      </c>
      <c r="J211" s="8">
        <v>1604645</v>
      </c>
      <c r="K211" s="8">
        <v>1604645</v>
      </c>
    </row>
    <row r="212" spans="1:11" ht="89.25" x14ac:dyDescent="0.25">
      <c r="A212" s="6" t="str">
        <f t="shared" si="15"/>
        <v>816</v>
      </c>
      <c r="B212" s="6" t="str">
        <f t="shared" si="15"/>
        <v>1601310650</v>
      </c>
      <c r="C212" s="7" t="s">
        <v>380</v>
      </c>
      <c r="D212" s="6" t="s">
        <v>381</v>
      </c>
      <c r="E212" s="6" t="s">
        <v>118</v>
      </c>
      <c r="F212" s="8">
        <v>60</v>
      </c>
      <c r="G212" s="8">
        <v>60</v>
      </c>
      <c r="H212" s="8">
        <v>60</v>
      </c>
      <c r="I212" s="8">
        <v>2750820</v>
      </c>
      <c r="J212" s="8">
        <v>2750820</v>
      </c>
      <c r="K212" s="8">
        <v>2750820</v>
      </c>
    </row>
    <row r="213" spans="1:11" ht="89.25" x14ac:dyDescent="0.25">
      <c r="A213" s="6" t="str">
        <f t="shared" ref="A213:B228" si="16">A212</f>
        <v>816</v>
      </c>
      <c r="B213" s="6" t="str">
        <f t="shared" si="16"/>
        <v>1601310650</v>
      </c>
      <c r="C213" s="7" t="s">
        <v>382</v>
      </c>
      <c r="D213" s="6" t="s">
        <v>383</v>
      </c>
      <c r="E213" s="6" t="s">
        <v>118</v>
      </c>
      <c r="F213" s="8">
        <v>268</v>
      </c>
      <c r="G213" s="8">
        <v>268</v>
      </c>
      <c r="H213" s="8">
        <v>268</v>
      </c>
      <c r="I213" s="8">
        <v>12286996</v>
      </c>
      <c r="J213" s="8">
        <v>12286996</v>
      </c>
      <c r="K213" s="8">
        <v>12286996</v>
      </c>
    </row>
    <row r="214" spans="1:11" ht="89.25" x14ac:dyDescent="0.25">
      <c r="A214" s="6" t="str">
        <f t="shared" si="16"/>
        <v>816</v>
      </c>
      <c r="B214" s="6" t="str">
        <f t="shared" si="16"/>
        <v>1601310650</v>
      </c>
      <c r="C214" s="7" t="s">
        <v>384</v>
      </c>
      <c r="D214" s="6" t="s">
        <v>385</v>
      </c>
      <c r="E214" s="6" t="s">
        <v>118</v>
      </c>
      <c r="F214" s="8">
        <v>149</v>
      </c>
      <c r="G214" s="8">
        <v>149</v>
      </c>
      <c r="H214" s="8">
        <v>149</v>
      </c>
      <c r="I214" s="8">
        <v>6831203</v>
      </c>
      <c r="J214" s="8">
        <v>6831203</v>
      </c>
      <c r="K214" s="8">
        <v>6831203</v>
      </c>
    </row>
    <row r="215" spans="1:11" ht="89.25" x14ac:dyDescent="0.25">
      <c r="A215" s="6" t="str">
        <f t="shared" si="16"/>
        <v>816</v>
      </c>
      <c r="B215" s="6" t="str">
        <f t="shared" si="16"/>
        <v>1601310650</v>
      </c>
      <c r="C215" s="7" t="s">
        <v>386</v>
      </c>
      <c r="D215" s="6" t="s">
        <v>385</v>
      </c>
      <c r="E215" s="6" t="s">
        <v>118</v>
      </c>
      <c r="F215" s="8">
        <v>30</v>
      </c>
      <c r="G215" s="8">
        <v>30</v>
      </c>
      <c r="H215" s="8">
        <v>30</v>
      </c>
      <c r="I215" s="8">
        <v>1375410</v>
      </c>
      <c r="J215" s="8">
        <v>1375410</v>
      </c>
      <c r="K215" s="8">
        <v>1375410</v>
      </c>
    </row>
    <row r="216" spans="1:11" ht="89.25" x14ac:dyDescent="0.25">
      <c r="A216" s="6" t="str">
        <f t="shared" si="16"/>
        <v>816</v>
      </c>
      <c r="B216" s="6" t="str">
        <f t="shared" si="16"/>
        <v>1601310650</v>
      </c>
      <c r="C216" s="7" t="s">
        <v>387</v>
      </c>
      <c r="D216" s="6" t="s">
        <v>388</v>
      </c>
      <c r="E216" s="6" t="s">
        <v>118</v>
      </c>
      <c r="F216" s="8">
        <v>75</v>
      </c>
      <c r="G216" s="8">
        <v>75</v>
      </c>
      <c r="H216" s="8">
        <v>75</v>
      </c>
      <c r="I216" s="8">
        <v>3438525</v>
      </c>
      <c r="J216" s="8">
        <v>3438525</v>
      </c>
      <c r="K216" s="8">
        <v>3438525</v>
      </c>
    </row>
    <row r="217" spans="1:11" ht="89.25" x14ac:dyDescent="0.25">
      <c r="A217" s="6" t="str">
        <f t="shared" si="16"/>
        <v>816</v>
      </c>
      <c r="B217" s="6" t="str">
        <f t="shared" si="16"/>
        <v>1601310650</v>
      </c>
      <c r="C217" s="7" t="s">
        <v>389</v>
      </c>
      <c r="D217" s="6" t="s">
        <v>390</v>
      </c>
      <c r="E217" s="6" t="s">
        <v>118</v>
      </c>
      <c r="F217" s="8">
        <v>188</v>
      </c>
      <c r="G217" s="8">
        <v>188</v>
      </c>
      <c r="H217" s="8">
        <v>188</v>
      </c>
      <c r="I217" s="8">
        <v>8619236</v>
      </c>
      <c r="J217" s="8">
        <v>8619236</v>
      </c>
      <c r="K217" s="8">
        <v>8619236</v>
      </c>
    </row>
    <row r="218" spans="1:11" ht="89.25" x14ac:dyDescent="0.25">
      <c r="A218" s="6" t="str">
        <f t="shared" si="16"/>
        <v>816</v>
      </c>
      <c r="B218" s="6" t="str">
        <f t="shared" si="16"/>
        <v>1601310650</v>
      </c>
      <c r="C218" s="7" t="s">
        <v>391</v>
      </c>
      <c r="D218" s="6" t="s">
        <v>392</v>
      </c>
      <c r="E218" s="6" t="s">
        <v>118</v>
      </c>
      <c r="F218" s="8">
        <v>11</v>
      </c>
      <c r="G218" s="8">
        <v>11</v>
      </c>
      <c r="H218" s="8">
        <v>11</v>
      </c>
      <c r="I218" s="8">
        <v>504317</v>
      </c>
      <c r="J218" s="8">
        <v>504317</v>
      </c>
      <c r="K218" s="8">
        <v>504317</v>
      </c>
    </row>
    <row r="219" spans="1:11" ht="89.25" x14ac:dyDescent="0.25">
      <c r="A219" s="6" t="str">
        <f t="shared" si="16"/>
        <v>816</v>
      </c>
      <c r="B219" s="6" t="str">
        <f t="shared" si="16"/>
        <v>1601310650</v>
      </c>
      <c r="C219" s="7" t="s">
        <v>393</v>
      </c>
      <c r="D219" s="6" t="s">
        <v>364</v>
      </c>
      <c r="E219" s="6" t="s">
        <v>118</v>
      </c>
      <c r="F219" s="8">
        <v>150</v>
      </c>
      <c r="G219" s="8">
        <v>150</v>
      </c>
      <c r="H219" s="8">
        <v>150</v>
      </c>
      <c r="I219" s="8">
        <v>6877050</v>
      </c>
      <c r="J219" s="8">
        <v>6877050</v>
      </c>
      <c r="K219" s="8">
        <v>6877050</v>
      </c>
    </row>
    <row r="220" spans="1:11" ht="89.25" x14ac:dyDescent="0.25">
      <c r="A220" s="6" t="str">
        <f t="shared" si="16"/>
        <v>816</v>
      </c>
      <c r="B220" s="6" t="str">
        <f t="shared" si="16"/>
        <v>1601310650</v>
      </c>
      <c r="C220" s="7" t="s">
        <v>394</v>
      </c>
      <c r="D220" s="6" t="s">
        <v>395</v>
      </c>
      <c r="E220" s="6" t="s">
        <v>118</v>
      </c>
      <c r="F220" s="8">
        <v>29</v>
      </c>
      <c r="G220" s="8">
        <v>29</v>
      </c>
      <c r="H220" s="8">
        <v>29</v>
      </c>
      <c r="I220" s="8">
        <v>1329563</v>
      </c>
      <c r="J220" s="8">
        <v>1329563</v>
      </c>
      <c r="K220" s="8">
        <v>1329563</v>
      </c>
    </row>
    <row r="221" spans="1:11" ht="89.25" x14ac:dyDescent="0.25">
      <c r="A221" s="6" t="str">
        <f t="shared" si="16"/>
        <v>816</v>
      </c>
      <c r="B221" s="6" t="str">
        <f t="shared" si="16"/>
        <v>1601310650</v>
      </c>
      <c r="C221" s="7" t="s">
        <v>396</v>
      </c>
      <c r="D221" s="6" t="s">
        <v>395</v>
      </c>
      <c r="E221" s="6" t="s">
        <v>118</v>
      </c>
      <c r="F221" s="8">
        <v>146</v>
      </c>
      <c r="G221" s="8">
        <v>146</v>
      </c>
      <c r="H221" s="8">
        <v>146</v>
      </c>
      <c r="I221" s="8">
        <v>6693662</v>
      </c>
      <c r="J221" s="8">
        <v>6693662</v>
      </c>
      <c r="K221" s="8">
        <v>6693662</v>
      </c>
    </row>
    <row r="222" spans="1:11" ht="89.25" x14ac:dyDescent="0.25">
      <c r="A222" s="6" t="str">
        <f t="shared" si="16"/>
        <v>816</v>
      </c>
      <c r="B222" s="6" t="str">
        <f t="shared" si="16"/>
        <v>1601310650</v>
      </c>
      <c r="C222" s="7" t="s">
        <v>363</v>
      </c>
      <c r="D222" s="6" t="s">
        <v>364</v>
      </c>
      <c r="E222" s="6" t="s">
        <v>118</v>
      </c>
      <c r="F222" s="8">
        <v>700</v>
      </c>
      <c r="G222" s="8">
        <v>700</v>
      </c>
      <c r="H222" s="8">
        <v>700</v>
      </c>
      <c r="I222" s="8">
        <v>32092900</v>
      </c>
      <c r="J222" s="8">
        <v>32092900</v>
      </c>
      <c r="K222" s="8">
        <v>32092900</v>
      </c>
    </row>
    <row r="223" spans="1:11" ht="89.25" x14ac:dyDescent="0.25">
      <c r="A223" s="6" t="str">
        <f t="shared" si="16"/>
        <v>816</v>
      </c>
      <c r="B223" s="6" t="str">
        <f t="shared" si="16"/>
        <v>1601310650</v>
      </c>
      <c r="C223" s="7" t="s">
        <v>397</v>
      </c>
      <c r="D223" s="6" t="s">
        <v>395</v>
      </c>
      <c r="E223" s="6" t="s">
        <v>118</v>
      </c>
      <c r="F223" s="8">
        <v>67</v>
      </c>
      <c r="G223" s="8">
        <v>67</v>
      </c>
      <c r="H223" s="8">
        <v>67</v>
      </c>
      <c r="I223" s="8">
        <v>3071749</v>
      </c>
      <c r="J223" s="8">
        <v>3071749</v>
      </c>
      <c r="K223" s="8">
        <v>3071749</v>
      </c>
    </row>
    <row r="224" spans="1:11" ht="89.25" x14ac:dyDescent="0.25">
      <c r="A224" s="6" t="str">
        <f t="shared" si="16"/>
        <v>816</v>
      </c>
      <c r="B224" s="6" t="str">
        <f t="shared" si="16"/>
        <v>1601310650</v>
      </c>
      <c r="C224" s="7" t="s">
        <v>398</v>
      </c>
      <c r="D224" s="6" t="s">
        <v>364</v>
      </c>
      <c r="E224" s="6" t="s">
        <v>118</v>
      </c>
      <c r="F224" s="8">
        <v>78</v>
      </c>
      <c r="G224" s="8">
        <v>78</v>
      </c>
      <c r="H224" s="8">
        <v>78</v>
      </c>
      <c r="I224" s="8">
        <v>3576066</v>
      </c>
      <c r="J224" s="8">
        <v>3576066</v>
      </c>
      <c r="K224" s="8">
        <v>3576066</v>
      </c>
    </row>
    <row r="225" spans="1:11" ht="89.25" x14ac:dyDescent="0.25">
      <c r="A225" s="6" t="str">
        <f t="shared" si="16"/>
        <v>816</v>
      </c>
      <c r="B225" s="6" t="str">
        <f t="shared" si="16"/>
        <v>1601310650</v>
      </c>
      <c r="C225" s="7" t="s">
        <v>399</v>
      </c>
      <c r="D225" s="6" t="s">
        <v>364</v>
      </c>
      <c r="E225" s="6" t="s">
        <v>118</v>
      </c>
      <c r="F225" s="8">
        <v>24</v>
      </c>
      <c r="G225" s="8">
        <v>24</v>
      </c>
      <c r="H225" s="8">
        <v>24</v>
      </c>
      <c r="I225" s="8">
        <v>1100328</v>
      </c>
      <c r="J225" s="8">
        <v>1100328</v>
      </c>
      <c r="K225" s="8">
        <v>1100328</v>
      </c>
    </row>
    <row r="226" spans="1:11" ht="89.25" x14ac:dyDescent="0.25">
      <c r="A226" s="6" t="str">
        <f t="shared" si="16"/>
        <v>816</v>
      </c>
      <c r="B226" s="6" t="str">
        <f t="shared" si="16"/>
        <v>1601310650</v>
      </c>
      <c r="C226" s="7" t="s">
        <v>400</v>
      </c>
      <c r="D226" s="6" t="s">
        <v>401</v>
      </c>
      <c r="E226" s="6" t="s">
        <v>118</v>
      </c>
      <c r="F226" s="8">
        <v>94</v>
      </c>
      <c r="G226" s="8">
        <v>94</v>
      </c>
      <c r="H226" s="8">
        <v>94</v>
      </c>
      <c r="I226" s="8">
        <v>4309618</v>
      </c>
      <c r="J226" s="8">
        <v>4309618</v>
      </c>
      <c r="K226" s="8">
        <v>4309618</v>
      </c>
    </row>
    <row r="227" spans="1:11" ht="89.25" x14ac:dyDescent="0.25">
      <c r="A227" s="6" t="str">
        <f t="shared" si="16"/>
        <v>816</v>
      </c>
      <c r="B227" s="6" t="str">
        <f t="shared" si="16"/>
        <v>1601310650</v>
      </c>
      <c r="C227" s="7" t="s">
        <v>402</v>
      </c>
      <c r="D227" s="6" t="s">
        <v>401</v>
      </c>
      <c r="E227" s="6" t="s">
        <v>118</v>
      </c>
      <c r="F227" s="8">
        <v>28</v>
      </c>
      <c r="G227" s="8">
        <v>28</v>
      </c>
      <c r="H227" s="8">
        <v>28</v>
      </c>
      <c r="I227" s="8">
        <v>1283716</v>
      </c>
      <c r="J227" s="8">
        <v>1283716</v>
      </c>
      <c r="K227" s="8">
        <v>1283716</v>
      </c>
    </row>
    <row r="228" spans="1:11" ht="89.25" x14ac:dyDescent="0.25">
      <c r="A228" s="6" t="str">
        <f t="shared" si="16"/>
        <v>816</v>
      </c>
      <c r="B228" s="6" t="str">
        <f t="shared" si="16"/>
        <v>1601310650</v>
      </c>
      <c r="C228" s="7" t="s">
        <v>403</v>
      </c>
      <c r="D228" s="6" t="s">
        <v>404</v>
      </c>
      <c r="E228" s="6" t="s">
        <v>118</v>
      </c>
      <c r="F228" s="8">
        <v>24</v>
      </c>
      <c r="G228" s="8">
        <v>24</v>
      </c>
      <c r="H228" s="8">
        <v>24</v>
      </c>
      <c r="I228" s="8">
        <v>1100328</v>
      </c>
      <c r="J228" s="8">
        <v>1100328</v>
      </c>
      <c r="K228" s="8">
        <v>1100328</v>
      </c>
    </row>
    <row r="229" spans="1:11" ht="89.25" x14ac:dyDescent="0.25">
      <c r="A229" s="6" t="str">
        <f t="shared" ref="A229:B244" si="17">A228</f>
        <v>816</v>
      </c>
      <c r="B229" s="6" t="str">
        <f t="shared" si="17"/>
        <v>1601310650</v>
      </c>
      <c r="C229" s="7" t="s">
        <v>405</v>
      </c>
      <c r="D229" s="6" t="s">
        <v>404</v>
      </c>
      <c r="E229" s="6" t="s">
        <v>118</v>
      </c>
      <c r="F229" s="8">
        <v>535</v>
      </c>
      <c r="G229" s="8">
        <v>535</v>
      </c>
      <c r="H229" s="8">
        <v>535</v>
      </c>
      <c r="I229" s="8">
        <v>24528145</v>
      </c>
      <c r="J229" s="8">
        <v>24528145</v>
      </c>
      <c r="K229" s="8">
        <v>24528145</v>
      </c>
    </row>
    <row r="230" spans="1:11" ht="89.25" x14ac:dyDescent="0.25">
      <c r="A230" s="6" t="str">
        <f t="shared" si="17"/>
        <v>816</v>
      </c>
      <c r="B230" s="6" t="str">
        <f t="shared" si="17"/>
        <v>1601310650</v>
      </c>
      <c r="C230" s="7" t="s">
        <v>406</v>
      </c>
      <c r="D230" s="6" t="s">
        <v>407</v>
      </c>
      <c r="E230" s="6" t="s">
        <v>118</v>
      </c>
      <c r="F230" s="8">
        <v>36</v>
      </c>
      <c r="G230" s="8">
        <v>36</v>
      </c>
      <c r="H230" s="8">
        <v>36</v>
      </c>
      <c r="I230" s="8">
        <v>1650492</v>
      </c>
      <c r="J230" s="8">
        <v>1650492</v>
      </c>
      <c r="K230" s="8">
        <v>1650492</v>
      </c>
    </row>
    <row r="231" spans="1:11" ht="89.25" x14ac:dyDescent="0.25">
      <c r="A231" s="6" t="str">
        <f t="shared" si="17"/>
        <v>816</v>
      </c>
      <c r="B231" s="6" t="str">
        <f t="shared" si="17"/>
        <v>1601310650</v>
      </c>
      <c r="C231" s="7" t="s">
        <v>408</v>
      </c>
      <c r="D231" s="6" t="s">
        <v>407</v>
      </c>
      <c r="E231" s="6" t="s">
        <v>118</v>
      </c>
      <c r="F231" s="8">
        <v>57</v>
      </c>
      <c r="G231" s="8">
        <v>57</v>
      </c>
      <c r="H231" s="8">
        <v>57</v>
      </c>
      <c r="I231" s="8">
        <v>2613279</v>
      </c>
      <c r="J231" s="8">
        <v>2613279</v>
      </c>
      <c r="K231" s="8">
        <v>2613279</v>
      </c>
    </row>
    <row r="232" spans="1:11" ht="89.25" x14ac:dyDescent="0.25">
      <c r="A232" s="6" t="str">
        <f t="shared" si="17"/>
        <v>816</v>
      </c>
      <c r="B232" s="6" t="str">
        <f t="shared" si="17"/>
        <v>1601310650</v>
      </c>
      <c r="C232" s="7" t="s">
        <v>409</v>
      </c>
      <c r="D232" s="6" t="s">
        <v>404</v>
      </c>
      <c r="E232" s="6" t="s">
        <v>118</v>
      </c>
      <c r="F232" s="8">
        <v>76</v>
      </c>
      <c r="G232" s="8">
        <v>76</v>
      </c>
      <c r="H232" s="8">
        <v>76</v>
      </c>
      <c r="I232" s="8">
        <v>3484372</v>
      </c>
      <c r="J232" s="8">
        <v>3484372</v>
      </c>
      <c r="K232" s="8">
        <v>3484372</v>
      </c>
    </row>
    <row r="233" spans="1:11" ht="89.25" x14ac:dyDescent="0.25">
      <c r="A233" s="6" t="str">
        <f t="shared" si="17"/>
        <v>816</v>
      </c>
      <c r="B233" s="6" t="str">
        <f t="shared" si="17"/>
        <v>1601310650</v>
      </c>
      <c r="C233" s="7" t="s">
        <v>410</v>
      </c>
      <c r="D233" s="6" t="s">
        <v>411</v>
      </c>
      <c r="E233" s="6" t="s">
        <v>118</v>
      </c>
      <c r="F233" s="8">
        <v>120</v>
      </c>
      <c r="G233" s="8">
        <v>120</v>
      </c>
      <c r="H233" s="8">
        <v>120</v>
      </c>
      <c r="I233" s="8">
        <v>4901880</v>
      </c>
      <c r="J233" s="8">
        <v>4901880</v>
      </c>
      <c r="K233" s="8">
        <v>4901880</v>
      </c>
    </row>
    <row r="234" spans="1:11" ht="89.25" x14ac:dyDescent="0.25">
      <c r="A234" s="6" t="str">
        <f t="shared" si="17"/>
        <v>816</v>
      </c>
      <c r="B234" s="6" t="str">
        <f t="shared" si="17"/>
        <v>1601310650</v>
      </c>
      <c r="C234" s="7" t="s">
        <v>412</v>
      </c>
      <c r="D234" s="6" t="s">
        <v>411</v>
      </c>
      <c r="E234" s="6" t="s">
        <v>118</v>
      </c>
      <c r="F234" s="8">
        <v>232</v>
      </c>
      <c r="G234" s="8">
        <v>232</v>
      </c>
      <c r="H234" s="8">
        <v>232</v>
      </c>
      <c r="I234" s="8">
        <v>9476968</v>
      </c>
      <c r="J234" s="8">
        <v>9476968</v>
      </c>
      <c r="K234" s="8">
        <v>9476968</v>
      </c>
    </row>
    <row r="235" spans="1:11" ht="89.25" x14ac:dyDescent="0.25">
      <c r="A235" s="6" t="str">
        <f t="shared" si="17"/>
        <v>816</v>
      </c>
      <c r="B235" s="6" t="str">
        <f t="shared" si="17"/>
        <v>1601310650</v>
      </c>
      <c r="C235" s="7" t="s">
        <v>413</v>
      </c>
      <c r="D235" s="6" t="s">
        <v>414</v>
      </c>
      <c r="E235" s="6" t="s">
        <v>118</v>
      </c>
      <c r="F235" s="8">
        <v>14</v>
      </c>
      <c r="G235" s="8">
        <v>14</v>
      </c>
      <c r="H235" s="8">
        <v>14</v>
      </c>
      <c r="I235" s="8">
        <v>567112</v>
      </c>
      <c r="J235" s="8">
        <v>567112</v>
      </c>
      <c r="K235" s="8">
        <v>567112</v>
      </c>
    </row>
    <row r="236" spans="1:11" ht="89.25" x14ac:dyDescent="0.25">
      <c r="A236" s="6" t="str">
        <f t="shared" si="17"/>
        <v>816</v>
      </c>
      <c r="B236" s="6" t="str">
        <f t="shared" si="17"/>
        <v>1601310650</v>
      </c>
      <c r="C236" s="7" t="s">
        <v>415</v>
      </c>
      <c r="D236" s="6" t="s">
        <v>414</v>
      </c>
      <c r="E236" s="6" t="s">
        <v>118</v>
      </c>
      <c r="F236" s="8">
        <v>77</v>
      </c>
      <c r="G236" s="8">
        <v>77</v>
      </c>
      <c r="H236" s="8">
        <v>77</v>
      </c>
      <c r="I236" s="8">
        <v>3119116</v>
      </c>
      <c r="J236" s="8">
        <v>3119116</v>
      </c>
      <c r="K236" s="8">
        <v>3119116</v>
      </c>
    </row>
    <row r="237" spans="1:11" ht="89.25" x14ac:dyDescent="0.25">
      <c r="A237" s="6" t="str">
        <f t="shared" si="17"/>
        <v>816</v>
      </c>
      <c r="B237" s="6" t="str">
        <f t="shared" si="17"/>
        <v>1601310650</v>
      </c>
      <c r="C237" s="7" t="s">
        <v>416</v>
      </c>
      <c r="D237" s="6" t="s">
        <v>411</v>
      </c>
      <c r="E237" s="6" t="s">
        <v>118</v>
      </c>
      <c r="F237" s="8">
        <v>67</v>
      </c>
      <c r="G237" s="8">
        <v>67</v>
      </c>
      <c r="H237" s="8">
        <v>67</v>
      </c>
      <c r="I237" s="8">
        <v>2736883</v>
      </c>
      <c r="J237" s="8">
        <v>2736883</v>
      </c>
      <c r="K237" s="8">
        <v>2736883</v>
      </c>
    </row>
    <row r="238" spans="1:11" ht="89.25" x14ac:dyDescent="0.25">
      <c r="A238" s="6" t="str">
        <f t="shared" si="17"/>
        <v>816</v>
      </c>
      <c r="B238" s="6" t="str">
        <f t="shared" si="17"/>
        <v>1601310650</v>
      </c>
      <c r="C238" s="7" t="s">
        <v>417</v>
      </c>
      <c r="D238" s="6" t="s">
        <v>414</v>
      </c>
      <c r="E238" s="6" t="s">
        <v>118</v>
      </c>
      <c r="F238" s="8">
        <v>95</v>
      </c>
      <c r="G238" s="8">
        <v>95</v>
      </c>
      <c r="H238" s="8">
        <v>95</v>
      </c>
      <c r="I238" s="8">
        <v>3848260</v>
      </c>
      <c r="J238" s="8">
        <v>3848260</v>
      </c>
      <c r="K238" s="8">
        <v>3848260</v>
      </c>
    </row>
    <row r="239" spans="1:11" ht="76.5" x14ac:dyDescent="0.25">
      <c r="A239" s="6" t="str">
        <f t="shared" si="17"/>
        <v>816</v>
      </c>
      <c r="B239" s="6" t="str">
        <f t="shared" si="17"/>
        <v>1601310650</v>
      </c>
      <c r="C239" s="7" t="s">
        <v>418</v>
      </c>
      <c r="D239" s="6" t="s">
        <v>419</v>
      </c>
      <c r="E239" s="6" t="s">
        <v>118</v>
      </c>
      <c r="F239" s="8">
        <v>101</v>
      </c>
      <c r="G239" s="8">
        <v>101</v>
      </c>
      <c r="H239" s="8">
        <v>101</v>
      </c>
      <c r="I239" s="8">
        <v>4125749</v>
      </c>
      <c r="J239" s="8">
        <v>4125749</v>
      </c>
      <c r="K239" s="8">
        <v>4125749</v>
      </c>
    </row>
    <row r="240" spans="1:11" ht="76.5" x14ac:dyDescent="0.25">
      <c r="A240" s="6" t="str">
        <f t="shared" si="17"/>
        <v>816</v>
      </c>
      <c r="B240" s="6" t="str">
        <f t="shared" si="17"/>
        <v>1601310650</v>
      </c>
      <c r="C240" s="7" t="s">
        <v>420</v>
      </c>
      <c r="D240" s="6" t="s">
        <v>421</v>
      </c>
      <c r="E240" s="6" t="s">
        <v>118</v>
      </c>
      <c r="F240" s="8">
        <v>12</v>
      </c>
      <c r="G240" s="8">
        <v>12</v>
      </c>
      <c r="H240" s="8">
        <v>12</v>
      </c>
      <c r="I240" s="8">
        <v>486096</v>
      </c>
      <c r="J240" s="8">
        <v>486096</v>
      </c>
      <c r="K240" s="8">
        <v>486096</v>
      </c>
    </row>
    <row r="241" spans="1:11" ht="76.5" x14ac:dyDescent="0.25">
      <c r="A241" s="6" t="str">
        <f t="shared" si="17"/>
        <v>816</v>
      </c>
      <c r="B241" s="6" t="str">
        <f t="shared" si="17"/>
        <v>1601310650</v>
      </c>
      <c r="C241" s="7" t="s">
        <v>422</v>
      </c>
      <c r="D241" s="6" t="s">
        <v>421</v>
      </c>
      <c r="E241" s="6" t="s">
        <v>118</v>
      </c>
      <c r="F241" s="8">
        <v>11</v>
      </c>
      <c r="G241" s="8">
        <v>11</v>
      </c>
      <c r="H241" s="8">
        <v>11</v>
      </c>
      <c r="I241" s="8">
        <v>445588</v>
      </c>
      <c r="J241" s="8">
        <v>445588</v>
      </c>
      <c r="K241" s="8">
        <v>445588</v>
      </c>
    </row>
    <row r="242" spans="1:11" ht="102" x14ac:dyDescent="0.25">
      <c r="A242" s="6" t="str">
        <f t="shared" si="17"/>
        <v>816</v>
      </c>
      <c r="B242" s="6" t="str">
        <f t="shared" si="17"/>
        <v>1601310650</v>
      </c>
      <c r="C242" s="7" t="s">
        <v>423</v>
      </c>
      <c r="D242" s="6" t="s">
        <v>424</v>
      </c>
      <c r="E242" s="6" t="s">
        <v>118</v>
      </c>
      <c r="F242" s="8">
        <v>42</v>
      </c>
      <c r="G242" s="8">
        <v>42</v>
      </c>
      <c r="H242" s="8">
        <v>42</v>
      </c>
      <c r="I242" s="8">
        <v>1715658</v>
      </c>
      <c r="J242" s="8">
        <v>1715658</v>
      </c>
      <c r="K242" s="8">
        <v>1715658</v>
      </c>
    </row>
    <row r="243" spans="1:11" ht="76.5" x14ac:dyDescent="0.25">
      <c r="A243" s="6" t="str">
        <f t="shared" si="17"/>
        <v>816</v>
      </c>
      <c r="B243" s="6" t="str">
        <f t="shared" si="17"/>
        <v>1601310650</v>
      </c>
      <c r="C243" s="7" t="s">
        <v>425</v>
      </c>
      <c r="D243" s="6" t="s">
        <v>426</v>
      </c>
      <c r="E243" s="6" t="s">
        <v>118</v>
      </c>
      <c r="F243" s="8">
        <v>70</v>
      </c>
      <c r="G243" s="8">
        <v>70</v>
      </c>
      <c r="H243" s="8">
        <v>70</v>
      </c>
      <c r="I243" s="8">
        <v>2835560</v>
      </c>
      <c r="J243" s="8">
        <v>2835560</v>
      </c>
      <c r="K243" s="8">
        <v>2835560</v>
      </c>
    </row>
    <row r="244" spans="1:11" ht="89.25" x14ac:dyDescent="0.25">
      <c r="A244" s="6" t="str">
        <f t="shared" si="17"/>
        <v>816</v>
      </c>
      <c r="B244" s="6" t="str">
        <f t="shared" si="17"/>
        <v>1601310650</v>
      </c>
      <c r="C244" s="7" t="s">
        <v>427</v>
      </c>
      <c r="D244" s="6" t="s">
        <v>428</v>
      </c>
      <c r="E244" s="6" t="s">
        <v>118</v>
      </c>
      <c r="F244" s="8">
        <v>78</v>
      </c>
      <c r="G244" s="8">
        <v>78</v>
      </c>
      <c r="H244" s="8">
        <v>78</v>
      </c>
      <c r="I244" s="8">
        <v>3186222</v>
      </c>
      <c r="J244" s="8">
        <v>3186222</v>
      </c>
      <c r="K244" s="8">
        <v>3186222</v>
      </c>
    </row>
    <row r="245" spans="1:11" ht="76.5" x14ac:dyDescent="0.25">
      <c r="A245" s="6" t="str">
        <f t="shared" ref="A245:B259" si="18">A244</f>
        <v>816</v>
      </c>
      <c r="B245" s="6" t="str">
        <f t="shared" si="18"/>
        <v>1601310650</v>
      </c>
      <c r="C245" s="7" t="s">
        <v>429</v>
      </c>
      <c r="D245" s="6" t="s">
        <v>430</v>
      </c>
      <c r="E245" s="6" t="s">
        <v>118</v>
      </c>
      <c r="F245" s="8">
        <v>116</v>
      </c>
      <c r="G245" s="8">
        <v>116</v>
      </c>
      <c r="H245" s="8">
        <v>116</v>
      </c>
      <c r="I245" s="8">
        <v>4738484</v>
      </c>
      <c r="J245" s="8">
        <v>4738484</v>
      </c>
      <c r="K245" s="8">
        <v>4738484</v>
      </c>
    </row>
    <row r="246" spans="1:11" ht="76.5" x14ac:dyDescent="0.25">
      <c r="A246" s="6" t="str">
        <f t="shared" si="18"/>
        <v>816</v>
      </c>
      <c r="B246" s="6" t="str">
        <f t="shared" si="18"/>
        <v>1601310650</v>
      </c>
      <c r="C246" s="7" t="s">
        <v>431</v>
      </c>
      <c r="D246" s="6" t="s">
        <v>430</v>
      </c>
      <c r="E246" s="6" t="s">
        <v>118</v>
      </c>
      <c r="F246" s="8">
        <v>47</v>
      </c>
      <c r="G246" s="8">
        <v>47</v>
      </c>
      <c r="H246" s="8">
        <v>47</v>
      </c>
      <c r="I246" s="8">
        <v>1919903</v>
      </c>
      <c r="J246" s="8">
        <v>1919903</v>
      </c>
      <c r="K246" s="8">
        <v>1919903</v>
      </c>
    </row>
    <row r="247" spans="1:11" ht="89.25" x14ac:dyDescent="0.25">
      <c r="A247" s="6" t="str">
        <f t="shared" si="18"/>
        <v>816</v>
      </c>
      <c r="B247" s="6" t="str">
        <f t="shared" si="18"/>
        <v>1601310650</v>
      </c>
      <c r="C247" s="7" t="s">
        <v>432</v>
      </c>
      <c r="D247" s="6" t="s">
        <v>433</v>
      </c>
      <c r="E247" s="6" t="s">
        <v>118</v>
      </c>
      <c r="F247" s="8">
        <v>165</v>
      </c>
      <c r="G247" s="8">
        <v>165</v>
      </c>
      <c r="H247" s="8">
        <v>165</v>
      </c>
      <c r="I247" s="8">
        <v>6740085</v>
      </c>
      <c r="J247" s="8">
        <v>6740085</v>
      </c>
      <c r="K247" s="8">
        <v>6740085</v>
      </c>
    </row>
    <row r="248" spans="1:11" ht="89.25" x14ac:dyDescent="0.25">
      <c r="A248" s="6" t="str">
        <f t="shared" si="18"/>
        <v>816</v>
      </c>
      <c r="B248" s="6" t="str">
        <f t="shared" si="18"/>
        <v>1601310650</v>
      </c>
      <c r="C248" s="7" t="s">
        <v>434</v>
      </c>
      <c r="D248" s="6" t="s">
        <v>435</v>
      </c>
      <c r="E248" s="6" t="s">
        <v>118</v>
      </c>
      <c r="F248" s="8">
        <v>216</v>
      </c>
      <c r="G248" s="8">
        <v>216</v>
      </c>
      <c r="H248" s="8">
        <v>216</v>
      </c>
      <c r="I248" s="8">
        <v>8749728</v>
      </c>
      <c r="J248" s="8">
        <v>8749728</v>
      </c>
      <c r="K248" s="8">
        <v>8749728</v>
      </c>
    </row>
    <row r="249" spans="1:11" ht="89.25" x14ac:dyDescent="0.25">
      <c r="A249" s="6" t="str">
        <f t="shared" si="18"/>
        <v>816</v>
      </c>
      <c r="B249" s="6" t="str">
        <f t="shared" si="18"/>
        <v>1601310650</v>
      </c>
      <c r="C249" s="7" t="s">
        <v>436</v>
      </c>
      <c r="D249" s="6" t="s">
        <v>433</v>
      </c>
      <c r="E249" s="6" t="s">
        <v>118</v>
      </c>
      <c r="F249" s="8">
        <v>473</v>
      </c>
      <c r="G249" s="8">
        <v>473</v>
      </c>
      <c r="H249" s="8">
        <v>473</v>
      </c>
      <c r="I249" s="8">
        <v>19321577</v>
      </c>
      <c r="J249" s="8">
        <v>19321577</v>
      </c>
      <c r="K249" s="8">
        <v>19321577</v>
      </c>
    </row>
    <row r="250" spans="1:11" ht="89.25" x14ac:dyDescent="0.25">
      <c r="A250" s="6" t="str">
        <f t="shared" si="18"/>
        <v>816</v>
      </c>
      <c r="B250" s="6" t="str">
        <f t="shared" si="18"/>
        <v>1601310650</v>
      </c>
      <c r="C250" s="7" t="s">
        <v>437</v>
      </c>
      <c r="D250" s="6" t="s">
        <v>438</v>
      </c>
      <c r="E250" s="6" t="s">
        <v>118</v>
      </c>
      <c r="F250" s="8">
        <v>118</v>
      </c>
      <c r="G250" s="8">
        <v>118</v>
      </c>
      <c r="H250" s="8">
        <v>118</v>
      </c>
      <c r="I250" s="8">
        <v>4779944</v>
      </c>
      <c r="J250" s="8">
        <v>4779944</v>
      </c>
      <c r="K250" s="8">
        <v>4779944</v>
      </c>
    </row>
    <row r="251" spans="1:11" ht="89.25" x14ac:dyDescent="0.25">
      <c r="A251" s="6" t="str">
        <f t="shared" si="18"/>
        <v>816</v>
      </c>
      <c r="B251" s="6" t="str">
        <f t="shared" si="18"/>
        <v>1601310650</v>
      </c>
      <c r="C251" s="7" t="s">
        <v>439</v>
      </c>
      <c r="D251" s="6" t="s">
        <v>438</v>
      </c>
      <c r="E251" s="6" t="s">
        <v>118</v>
      </c>
      <c r="F251" s="8">
        <v>56</v>
      </c>
      <c r="G251" s="8">
        <v>56</v>
      </c>
      <c r="H251" s="8">
        <v>56</v>
      </c>
      <c r="I251" s="8">
        <v>2268448</v>
      </c>
      <c r="J251" s="8">
        <v>2268448</v>
      </c>
      <c r="K251" s="8">
        <v>2268448</v>
      </c>
    </row>
    <row r="252" spans="1:11" ht="89.25" x14ac:dyDescent="0.25">
      <c r="A252" s="6" t="str">
        <f t="shared" si="18"/>
        <v>816</v>
      </c>
      <c r="B252" s="6" t="str">
        <f t="shared" si="18"/>
        <v>1601310650</v>
      </c>
      <c r="C252" s="7" t="s">
        <v>440</v>
      </c>
      <c r="D252" s="6" t="s">
        <v>438</v>
      </c>
      <c r="E252" s="6" t="s">
        <v>118</v>
      </c>
      <c r="F252" s="8">
        <v>60</v>
      </c>
      <c r="G252" s="8">
        <v>60</v>
      </c>
      <c r="H252" s="8">
        <v>60</v>
      </c>
      <c r="I252" s="8">
        <v>2450940</v>
      </c>
      <c r="J252" s="8">
        <v>2450940</v>
      </c>
      <c r="K252" s="8">
        <v>2450940</v>
      </c>
    </row>
    <row r="253" spans="1:11" ht="89.25" x14ac:dyDescent="0.25">
      <c r="A253" s="6" t="str">
        <f t="shared" si="18"/>
        <v>816</v>
      </c>
      <c r="B253" s="6" t="str">
        <f t="shared" si="18"/>
        <v>1601310650</v>
      </c>
      <c r="C253" s="7" t="s">
        <v>441</v>
      </c>
      <c r="D253" s="6" t="s">
        <v>433</v>
      </c>
      <c r="E253" s="6" t="s">
        <v>118</v>
      </c>
      <c r="F253" s="8">
        <v>372</v>
      </c>
      <c r="G253" s="8">
        <v>372</v>
      </c>
      <c r="H253" s="8">
        <v>372</v>
      </c>
      <c r="I253" s="8">
        <v>15195828</v>
      </c>
      <c r="J253" s="8">
        <v>15195828</v>
      </c>
      <c r="K253" s="8">
        <v>15195828</v>
      </c>
    </row>
    <row r="254" spans="1:11" ht="89.25" x14ac:dyDescent="0.25">
      <c r="A254" s="6" t="str">
        <f t="shared" si="18"/>
        <v>816</v>
      </c>
      <c r="B254" s="6" t="str">
        <f t="shared" si="18"/>
        <v>1601310650</v>
      </c>
      <c r="C254" s="7" t="s">
        <v>442</v>
      </c>
      <c r="D254" s="6" t="s">
        <v>433</v>
      </c>
      <c r="E254" s="6" t="s">
        <v>118</v>
      </c>
      <c r="F254" s="8">
        <v>55</v>
      </c>
      <c r="G254" s="8">
        <v>55</v>
      </c>
      <c r="H254" s="8">
        <v>55</v>
      </c>
      <c r="I254" s="8">
        <v>2246695</v>
      </c>
      <c r="J254" s="8">
        <v>2246695</v>
      </c>
      <c r="K254" s="8">
        <v>2246695</v>
      </c>
    </row>
    <row r="255" spans="1:11" ht="89.25" x14ac:dyDescent="0.25">
      <c r="A255" s="6" t="str">
        <f t="shared" si="18"/>
        <v>816</v>
      </c>
      <c r="B255" s="6" t="str">
        <f t="shared" si="18"/>
        <v>1601310650</v>
      </c>
      <c r="C255" s="7" t="s">
        <v>443</v>
      </c>
      <c r="D255" s="6" t="s">
        <v>444</v>
      </c>
      <c r="E255" s="6" t="s">
        <v>118</v>
      </c>
      <c r="F255" s="8">
        <v>84</v>
      </c>
      <c r="G255" s="8">
        <v>84</v>
      </c>
      <c r="H255" s="8">
        <v>84</v>
      </c>
      <c r="I255" s="8">
        <v>3431316</v>
      </c>
      <c r="J255" s="8">
        <v>3431316</v>
      </c>
      <c r="K255" s="8">
        <v>3431316</v>
      </c>
    </row>
    <row r="256" spans="1:11" ht="102" x14ac:dyDescent="0.25">
      <c r="A256" s="6" t="str">
        <f t="shared" si="18"/>
        <v>816</v>
      </c>
      <c r="B256" s="6" t="str">
        <f t="shared" si="18"/>
        <v>1601310650</v>
      </c>
      <c r="C256" s="7" t="s">
        <v>445</v>
      </c>
      <c r="D256" s="6" t="s">
        <v>446</v>
      </c>
      <c r="E256" s="6" t="s">
        <v>118</v>
      </c>
      <c r="F256" s="8">
        <v>243</v>
      </c>
      <c r="G256" s="8">
        <v>243</v>
      </c>
      <c r="H256" s="8">
        <v>243</v>
      </c>
      <c r="I256" s="8">
        <v>9926307</v>
      </c>
      <c r="J256" s="8">
        <v>9926307</v>
      </c>
      <c r="K256" s="8">
        <v>9926307</v>
      </c>
    </row>
    <row r="257" spans="1:11" ht="89.25" x14ac:dyDescent="0.25">
      <c r="A257" s="6" t="str">
        <f t="shared" si="18"/>
        <v>816</v>
      </c>
      <c r="B257" s="6" t="str">
        <f t="shared" si="18"/>
        <v>1601310650</v>
      </c>
      <c r="C257" s="7" t="s">
        <v>447</v>
      </c>
      <c r="D257" s="6" t="s">
        <v>448</v>
      </c>
      <c r="E257" s="6" t="s">
        <v>118</v>
      </c>
      <c r="F257" s="8">
        <v>17</v>
      </c>
      <c r="G257" s="8">
        <v>17</v>
      </c>
      <c r="H257" s="8">
        <v>17</v>
      </c>
      <c r="I257" s="8">
        <v>792149</v>
      </c>
      <c r="J257" s="8">
        <v>792149</v>
      </c>
      <c r="K257" s="8">
        <v>792149</v>
      </c>
    </row>
    <row r="258" spans="1:11" ht="89.25" x14ac:dyDescent="0.25">
      <c r="A258" s="6" t="str">
        <f t="shared" si="18"/>
        <v>816</v>
      </c>
      <c r="B258" s="6" t="str">
        <f t="shared" si="18"/>
        <v>1601310650</v>
      </c>
      <c r="C258" s="7" t="s">
        <v>449</v>
      </c>
      <c r="D258" s="6" t="s">
        <v>120</v>
      </c>
      <c r="E258" s="6" t="s">
        <v>118</v>
      </c>
      <c r="F258" s="8">
        <v>41</v>
      </c>
      <c r="G258" s="8">
        <v>41</v>
      </c>
      <c r="H258" s="8">
        <v>41</v>
      </c>
      <c r="I258" s="8">
        <v>2225152</v>
      </c>
      <c r="J258" s="8">
        <v>2225152</v>
      </c>
      <c r="K258" s="8">
        <v>2225152</v>
      </c>
    </row>
    <row r="259" spans="1:11" ht="25.5" x14ac:dyDescent="0.25">
      <c r="A259" s="6" t="str">
        <f t="shared" si="18"/>
        <v>816</v>
      </c>
      <c r="B259" s="6" t="str">
        <f t="shared" si="18"/>
        <v>1601310650</v>
      </c>
      <c r="C259" s="7" t="s">
        <v>272</v>
      </c>
      <c r="D259" s="6" t="s">
        <v>273</v>
      </c>
      <c r="E259" s="6" t="s">
        <v>118</v>
      </c>
      <c r="F259" s="8">
        <v>8056</v>
      </c>
      <c r="G259" s="8">
        <v>7835</v>
      </c>
      <c r="H259" s="8">
        <v>7738</v>
      </c>
      <c r="I259" s="8">
        <v>154469053</v>
      </c>
      <c r="J259" s="8">
        <v>150234946</v>
      </c>
      <c r="K259" s="8">
        <v>148374346</v>
      </c>
    </row>
    <row r="260" spans="1:11" x14ac:dyDescent="0.25">
      <c r="A260" s="6" t="s">
        <v>245</v>
      </c>
      <c r="B260" s="6" t="s">
        <v>450</v>
      </c>
      <c r="C260" s="7" t="s">
        <v>268</v>
      </c>
      <c r="D260" s="6" t="s">
        <v>256</v>
      </c>
      <c r="E260" s="6" t="s">
        <v>118</v>
      </c>
      <c r="F260" s="8">
        <v>3240</v>
      </c>
      <c r="G260" s="8">
        <v>3240</v>
      </c>
      <c r="H260" s="8">
        <v>3240</v>
      </c>
      <c r="I260" s="8">
        <v>2265334</v>
      </c>
      <c r="J260" s="8">
        <v>2265334</v>
      </c>
      <c r="K260" s="8">
        <v>2265334</v>
      </c>
    </row>
    <row r="261" spans="1:11" ht="30.75" customHeight="1" x14ac:dyDescent="0.25">
      <c r="A261" s="4" t="s">
        <v>451</v>
      </c>
      <c r="B261" s="4"/>
      <c r="C261" s="4"/>
      <c r="D261" s="4"/>
      <c r="E261" s="4"/>
      <c r="F261" s="4"/>
      <c r="G261" s="4"/>
      <c r="H261" s="4"/>
      <c r="I261" s="5">
        <f>SUM(I262:I276)</f>
        <v>147877245.53999999</v>
      </c>
      <c r="J261" s="5">
        <f>SUM(J262:J276)</f>
        <v>147877245.53999999</v>
      </c>
      <c r="K261" s="5">
        <f>SUM(K262:K276)</f>
        <v>147877245.53999999</v>
      </c>
    </row>
    <row r="262" spans="1:11" ht="51" x14ac:dyDescent="0.25">
      <c r="A262" s="6" t="s">
        <v>452</v>
      </c>
      <c r="B262" s="6" t="s">
        <v>453</v>
      </c>
      <c r="C262" s="6" t="s">
        <v>454</v>
      </c>
      <c r="D262" s="6" t="s">
        <v>455</v>
      </c>
      <c r="E262" s="9" t="s">
        <v>456</v>
      </c>
      <c r="F262" s="8">
        <v>3357</v>
      </c>
      <c r="G262" s="8">
        <v>3357</v>
      </c>
      <c r="H262" s="8">
        <v>3357</v>
      </c>
      <c r="I262" s="8">
        <v>72846.899999999994</v>
      </c>
      <c r="J262" s="8">
        <v>72846.899999999994</v>
      </c>
      <c r="K262" s="8">
        <v>72846.899999999994</v>
      </c>
    </row>
    <row r="263" spans="1:11" ht="51" x14ac:dyDescent="0.25">
      <c r="A263" s="6" t="str">
        <f t="shared" ref="A263:B276" si="19">A262</f>
        <v>805</v>
      </c>
      <c r="B263" s="6" t="str">
        <f t="shared" si="19"/>
        <v>1755210280</v>
      </c>
      <c r="C263" s="6" t="s">
        <v>457</v>
      </c>
      <c r="D263" s="6" t="s">
        <v>455</v>
      </c>
      <c r="E263" s="6" t="s">
        <v>114</v>
      </c>
      <c r="F263" s="8">
        <v>178608</v>
      </c>
      <c r="G263" s="8">
        <v>178608</v>
      </c>
      <c r="H263" s="8">
        <v>178608</v>
      </c>
      <c r="I263" s="8">
        <v>29084526.719999999</v>
      </c>
      <c r="J263" s="8">
        <v>29084526.719999999</v>
      </c>
      <c r="K263" s="8">
        <v>29084526.719999999</v>
      </c>
    </row>
    <row r="264" spans="1:11" ht="51" x14ac:dyDescent="0.25">
      <c r="A264" s="6" t="str">
        <f t="shared" si="19"/>
        <v>805</v>
      </c>
      <c r="B264" s="6" t="str">
        <f t="shared" si="19"/>
        <v>1755210280</v>
      </c>
      <c r="C264" s="6" t="s">
        <v>458</v>
      </c>
      <c r="D264" s="6" t="s">
        <v>455</v>
      </c>
      <c r="E264" s="6" t="s">
        <v>114</v>
      </c>
      <c r="F264" s="8">
        <v>139533</v>
      </c>
      <c r="G264" s="8">
        <v>139533</v>
      </c>
      <c r="H264" s="8">
        <v>139533</v>
      </c>
      <c r="I264" s="8">
        <v>6976650</v>
      </c>
      <c r="J264" s="8">
        <v>6976650</v>
      </c>
      <c r="K264" s="8">
        <v>6976650</v>
      </c>
    </row>
    <row r="265" spans="1:11" ht="51" x14ac:dyDescent="0.25">
      <c r="A265" s="6" t="str">
        <f t="shared" si="19"/>
        <v>805</v>
      </c>
      <c r="B265" s="6" t="str">
        <f t="shared" si="19"/>
        <v>1755210280</v>
      </c>
      <c r="C265" s="6" t="s">
        <v>459</v>
      </c>
      <c r="D265" s="6" t="s">
        <v>455</v>
      </c>
      <c r="E265" s="9" t="s">
        <v>456</v>
      </c>
      <c r="F265" s="8">
        <v>6465</v>
      </c>
      <c r="G265" s="8">
        <v>6465</v>
      </c>
      <c r="H265" s="8">
        <v>6465</v>
      </c>
      <c r="I265" s="8">
        <v>140290.5</v>
      </c>
      <c r="J265" s="8">
        <v>140290.5</v>
      </c>
      <c r="K265" s="8">
        <v>140290.5</v>
      </c>
    </row>
    <row r="266" spans="1:11" ht="51" x14ac:dyDescent="0.25">
      <c r="A266" s="6" t="str">
        <f t="shared" si="19"/>
        <v>805</v>
      </c>
      <c r="B266" s="6" t="str">
        <f t="shared" si="19"/>
        <v>1755210280</v>
      </c>
      <c r="C266" s="6" t="s">
        <v>460</v>
      </c>
      <c r="D266" s="6" t="s">
        <v>455</v>
      </c>
      <c r="E266" s="6" t="s">
        <v>114</v>
      </c>
      <c r="F266" s="8">
        <v>117198</v>
      </c>
      <c r="G266" s="8">
        <v>117198</v>
      </c>
      <c r="H266" s="8">
        <v>117198</v>
      </c>
      <c r="I266" s="8">
        <v>24476802.300000001</v>
      </c>
      <c r="J266" s="8">
        <v>24476802.300000001</v>
      </c>
      <c r="K266" s="8">
        <v>24476802.300000001</v>
      </c>
    </row>
    <row r="267" spans="1:11" ht="51" x14ac:dyDescent="0.25">
      <c r="A267" s="6" t="str">
        <f t="shared" si="19"/>
        <v>805</v>
      </c>
      <c r="B267" s="6" t="str">
        <f t="shared" si="19"/>
        <v>1755210280</v>
      </c>
      <c r="C267" s="6" t="s">
        <v>461</v>
      </c>
      <c r="D267" s="6" t="s">
        <v>455</v>
      </c>
      <c r="E267" s="6" t="s">
        <v>114</v>
      </c>
      <c r="F267" s="8">
        <v>361359</v>
      </c>
      <c r="G267" s="8">
        <v>361359</v>
      </c>
      <c r="H267" s="8">
        <v>361359</v>
      </c>
      <c r="I267" s="8">
        <v>62009204.399999999</v>
      </c>
      <c r="J267" s="8">
        <v>62009204.399999999</v>
      </c>
      <c r="K267" s="8">
        <v>62009204.399999999</v>
      </c>
    </row>
    <row r="268" spans="1:11" ht="51" x14ac:dyDescent="0.25">
      <c r="A268" s="6" t="str">
        <f t="shared" si="19"/>
        <v>805</v>
      </c>
      <c r="B268" s="6" t="str">
        <f t="shared" si="19"/>
        <v>1755210280</v>
      </c>
      <c r="C268" s="6" t="s">
        <v>462</v>
      </c>
      <c r="D268" s="6" t="s">
        <v>455</v>
      </c>
      <c r="E268" s="9" t="s">
        <v>456</v>
      </c>
      <c r="F268" s="8">
        <v>360</v>
      </c>
      <c r="G268" s="8">
        <v>360</v>
      </c>
      <c r="H268" s="8">
        <v>360</v>
      </c>
      <c r="I268" s="8">
        <v>7812</v>
      </c>
      <c r="J268" s="8">
        <v>7812</v>
      </c>
      <c r="K268" s="8">
        <v>7812</v>
      </c>
    </row>
    <row r="269" spans="1:11" ht="51" x14ac:dyDescent="0.25">
      <c r="A269" s="6" t="str">
        <f t="shared" si="19"/>
        <v>805</v>
      </c>
      <c r="B269" s="6" t="str">
        <f t="shared" si="19"/>
        <v>1755210280</v>
      </c>
      <c r="C269" s="6" t="s">
        <v>463</v>
      </c>
      <c r="D269" s="6" t="s">
        <v>455</v>
      </c>
      <c r="E269" s="9" t="s">
        <v>456</v>
      </c>
      <c r="F269" s="8">
        <v>360</v>
      </c>
      <c r="G269" s="8">
        <v>360</v>
      </c>
      <c r="H269" s="8">
        <v>360</v>
      </c>
      <c r="I269" s="8">
        <v>236671.19999999998</v>
      </c>
      <c r="J269" s="8">
        <v>236671.19999999998</v>
      </c>
      <c r="K269" s="8">
        <v>236671.19999999998</v>
      </c>
    </row>
    <row r="270" spans="1:11" ht="25.5" x14ac:dyDescent="0.25">
      <c r="A270" s="6" t="str">
        <f t="shared" si="19"/>
        <v>805</v>
      </c>
      <c r="B270" s="6" t="str">
        <f t="shared" si="19"/>
        <v>1755210280</v>
      </c>
      <c r="C270" s="6" t="s">
        <v>464</v>
      </c>
      <c r="D270" s="6" t="s">
        <v>465</v>
      </c>
      <c r="E270" s="9" t="s">
        <v>456</v>
      </c>
      <c r="F270" s="8">
        <v>580641</v>
      </c>
      <c r="G270" s="8">
        <v>580641</v>
      </c>
      <c r="H270" s="8">
        <v>580641</v>
      </c>
      <c r="I270" s="8">
        <v>12599909.699999999</v>
      </c>
      <c r="J270" s="8">
        <v>12599909.699999999</v>
      </c>
      <c r="K270" s="8">
        <v>12599909.699999999</v>
      </c>
    </row>
    <row r="271" spans="1:11" ht="25.5" x14ac:dyDescent="0.25">
      <c r="A271" s="6" t="str">
        <f t="shared" si="19"/>
        <v>805</v>
      </c>
      <c r="B271" s="6" t="str">
        <f t="shared" si="19"/>
        <v>1755210280</v>
      </c>
      <c r="C271" s="6" t="s">
        <v>466</v>
      </c>
      <c r="D271" s="6" t="s">
        <v>467</v>
      </c>
      <c r="E271" s="6" t="s">
        <v>114</v>
      </c>
      <c r="F271" s="8">
        <v>68248</v>
      </c>
      <c r="G271" s="8">
        <v>68248</v>
      </c>
      <c r="H271" s="8">
        <v>68248</v>
      </c>
      <c r="I271" s="8">
        <v>682480</v>
      </c>
      <c r="J271" s="8">
        <v>682480</v>
      </c>
      <c r="K271" s="8">
        <v>682480</v>
      </c>
    </row>
    <row r="272" spans="1:11" ht="25.5" x14ac:dyDescent="0.25">
      <c r="A272" s="6" t="str">
        <f t="shared" si="19"/>
        <v>805</v>
      </c>
      <c r="B272" s="6" t="str">
        <f t="shared" si="19"/>
        <v>1755210280</v>
      </c>
      <c r="C272" s="6" t="s">
        <v>468</v>
      </c>
      <c r="D272" s="6" t="s">
        <v>467</v>
      </c>
      <c r="E272" s="9" t="s">
        <v>456</v>
      </c>
      <c r="F272" s="8">
        <v>54203</v>
      </c>
      <c r="G272" s="8">
        <v>54203</v>
      </c>
      <c r="H272" s="8">
        <v>54203</v>
      </c>
      <c r="I272" s="8">
        <v>1176205.0999999999</v>
      </c>
      <c r="J272" s="8">
        <v>1176205.0999999999</v>
      </c>
      <c r="K272" s="8">
        <v>1176205.0999999999</v>
      </c>
    </row>
    <row r="273" spans="1:11" ht="25.5" x14ac:dyDescent="0.25">
      <c r="A273" s="6" t="str">
        <f t="shared" si="19"/>
        <v>805</v>
      </c>
      <c r="B273" s="6" t="str">
        <f t="shared" si="19"/>
        <v>1755210280</v>
      </c>
      <c r="C273" s="6" t="s">
        <v>469</v>
      </c>
      <c r="D273" s="6" t="s">
        <v>467</v>
      </c>
      <c r="E273" s="6" t="s">
        <v>114</v>
      </c>
      <c r="F273" s="8">
        <v>54867</v>
      </c>
      <c r="G273" s="8">
        <v>54867</v>
      </c>
      <c r="H273" s="8">
        <v>54867</v>
      </c>
      <c r="I273" s="8">
        <v>10364924.970000001</v>
      </c>
      <c r="J273" s="8">
        <v>10364924.970000001</v>
      </c>
      <c r="K273" s="8">
        <v>10364924.970000001</v>
      </c>
    </row>
    <row r="274" spans="1:11" ht="25.5" x14ac:dyDescent="0.25">
      <c r="A274" s="6" t="str">
        <f t="shared" si="19"/>
        <v>805</v>
      </c>
      <c r="B274" s="6" t="str">
        <f t="shared" si="19"/>
        <v>1755210280</v>
      </c>
      <c r="C274" s="6" t="s">
        <v>470</v>
      </c>
      <c r="D274" s="6" t="s">
        <v>467</v>
      </c>
      <c r="E274" s="6" t="s">
        <v>114</v>
      </c>
      <c r="F274" s="8">
        <v>124</v>
      </c>
      <c r="G274" s="8">
        <v>124</v>
      </c>
      <c r="H274" s="8">
        <v>124</v>
      </c>
      <c r="I274" s="8">
        <v>12400</v>
      </c>
      <c r="J274" s="8">
        <v>12400</v>
      </c>
      <c r="K274" s="8">
        <v>12400</v>
      </c>
    </row>
    <row r="275" spans="1:11" ht="25.5" x14ac:dyDescent="0.25">
      <c r="A275" s="6" t="str">
        <f t="shared" si="19"/>
        <v>805</v>
      </c>
      <c r="B275" s="6" t="str">
        <f t="shared" si="19"/>
        <v>1755210280</v>
      </c>
      <c r="C275" s="6" t="s">
        <v>471</v>
      </c>
      <c r="D275" s="6" t="s">
        <v>467</v>
      </c>
      <c r="E275" s="9" t="s">
        <v>456</v>
      </c>
      <c r="F275" s="8">
        <v>95</v>
      </c>
      <c r="G275" s="8">
        <v>95</v>
      </c>
      <c r="H275" s="8">
        <v>95</v>
      </c>
      <c r="I275" s="8">
        <v>2061.5</v>
      </c>
      <c r="J275" s="8">
        <v>2061.5</v>
      </c>
      <c r="K275" s="8">
        <v>2061.5</v>
      </c>
    </row>
    <row r="276" spans="1:11" ht="25.5" x14ac:dyDescent="0.25">
      <c r="A276" s="6" t="str">
        <f t="shared" si="19"/>
        <v>805</v>
      </c>
      <c r="B276" s="6" t="str">
        <f t="shared" si="19"/>
        <v>1755210280</v>
      </c>
      <c r="C276" s="6" t="s">
        <v>472</v>
      </c>
      <c r="D276" s="6" t="s">
        <v>467</v>
      </c>
      <c r="E276" s="6" t="s">
        <v>114</v>
      </c>
      <c r="F276" s="8">
        <v>165</v>
      </c>
      <c r="G276" s="8">
        <v>165</v>
      </c>
      <c r="H276" s="8">
        <v>165</v>
      </c>
      <c r="I276" s="8">
        <v>34460.25</v>
      </c>
      <c r="J276" s="8">
        <v>34460.25</v>
      </c>
      <c r="K276" s="8">
        <v>34460.25</v>
      </c>
    </row>
    <row r="277" spans="1:11" ht="30.75" customHeight="1" x14ac:dyDescent="0.25">
      <c r="A277" s="4" t="s">
        <v>473</v>
      </c>
      <c r="B277" s="4"/>
      <c r="C277" s="4"/>
      <c r="D277" s="4"/>
      <c r="E277" s="4"/>
      <c r="F277" s="4"/>
      <c r="G277" s="4"/>
      <c r="H277" s="4"/>
      <c r="I277" s="5">
        <f>SUM(I278:I306)</f>
        <v>130567000</v>
      </c>
      <c r="J277" s="5">
        <f>SUM(J278:J306)</f>
        <v>131567000</v>
      </c>
      <c r="K277" s="5">
        <f>SUM(K278:K306)</f>
        <v>131567000</v>
      </c>
    </row>
    <row r="278" spans="1:11" ht="25.5" x14ac:dyDescent="0.25">
      <c r="A278" s="6" t="s">
        <v>474</v>
      </c>
      <c r="B278" s="6" t="s">
        <v>475</v>
      </c>
      <c r="C278" s="14" t="s">
        <v>476</v>
      </c>
      <c r="D278" s="6" t="s">
        <v>477</v>
      </c>
      <c r="E278" s="9" t="s">
        <v>478</v>
      </c>
      <c r="F278" s="8">
        <v>6192</v>
      </c>
      <c r="G278" s="8" t="s">
        <v>479</v>
      </c>
      <c r="H278" s="8" t="s">
        <v>479</v>
      </c>
      <c r="I278" s="8">
        <v>20030000</v>
      </c>
      <c r="J278" s="8">
        <v>20030000</v>
      </c>
      <c r="K278" s="8">
        <v>20030000</v>
      </c>
    </row>
    <row r="279" spans="1:11" ht="38.25" x14ac:dyDescent="0.25">
      <c r="A279" s="6" t="str">
        <f t="shared" ref="A279:B283" si="20">A278</f>
        <v>825</v>
      </c>
      <c r="B279" s="6" t="str">
        <f t="shared" si="20"/>
        <v>2501210980</v>
      </c>
      <c r="C279" s="7" t="s">
        <v>480</v>
      </c>
      <c r="D279" s="6" t="s">
        <v>481</v>
      </c>
      <c r="E279" s="6" t="s">
        <v>118</v>
      </c>
      <c r="F279" s="8" t="s">
        <v>482</v>
      </c>
      <c r="G279" s="8" t="s">
        <v>482</v>
      </c>
      <c r="H279" s="8" t="s">
        <v>482</v>
      </c>
      <c r="I279" s="8">
        <v>4800000</v>
      </c>
      <c r="J279" s="8">
        <v>4800000</v>
      </c>
      <c r="K279" s="8">
        <v>4800000</v>
      </c>
    </row>
    <row r="280" spans="1:11" ht="38.25" x14ac:dyDescent="0.25">
      <c r="A280" s="6" t="str">
        <f t="shared" si="20"/>
        <v>825</v>
      </c>
      <c r="B280" s="6" t="str">
        <f t="shared" si="20"/>
        <v>2501210980</v>
      </c>
      <c r="C280" s="7" t="s">
        <v>483</v>
      </c>
      <c r="D280" s="6" t="s">
        <v>484</v>
      </c>
      <c r="E280" s="6" t="s">
        <v>118</v>
      </c>
      <c r="F280" s="8" t="s">
        <v>485</v>
      </c>
      <c r="G280" s="8" t="s">
        <v>485</v>
      </c>
      <c r="H280" s="8" t="s">
        <v>485</v>
      </c>
      <c r="I280" s="8">
        <v>6800000</v>
      </c>
      <c r="J280" s="8">
        <v>6800000</v>
      </c>
      <c r="K280" s="8">
        <v>6800000</v>
      </c>
    </row>
    <row r="281" spans="1:11" ht="25.5" x14ac:dyDescent="0.25">
      <c r="A281" s="6" t="str">
        <f t="shared" si="20"/>
        <v>825</v>
      </c>
      <c r="B281" s="6" t="str">
        <f t="shared" si="20"/>
        <v>2501210980</v>
      </c>
      <c r="C281" s="7" t="s">
        <v>486</v>
      </c>
      <c r="D281" s="6" t="s">
        <v>487</v>
      </c>
      <c r="E281" s="6" t="s">
        <v>118</v>
      </c>
      <c r="F281" s="8">
        <v>72</v>
      </c>
      <c r="G281" s="8" t="s">
        <v>488</v>
      </c>
      <c r="H281" s="8" t="s">
        <v>488</v>
      </c>
      <c r="I281" s="8">
        <v>7200000</v>
      </c>
      <c r="J281" s="8">
        <v>7200000</v>
      </c>
      <c r="K281" s="8">
        <v>7200000</v>
      </c>
    </row>
    <row r="282" spans="1:11" ht="38.25" x14ac:dyDescent="0.25">
      <c r="A282" s="6" t="str">
        <f t="shared" si="20"/>
        <v>825</v>
      </c>
      <c r="B282" s="6" t="str">
        <f t="shared" si="20"/>
        <v>2501210980</v>
      </c>
      <c r="C282" s="7" t="s">
        <v>489</v>
      </c>
      <c r="D282" s="6" t="s">
        <v>490</v>
      </c>
      <c r="E282" s="6" t="s">
        <v>118</v>
      </c>
      <c r="F282" s="8">
        <v>116</v>
      </c>
      <c r="G282" s="8" t="s">
        <v>491</v>
      </c>
      <c r="H282" s="8" t="s">
        <v>491</v>
      </c>
      <c r="I282" s="8">
        <v>11600000</v>
      </c>
      <c r="J282" s="8">
        <v>11600000</v>
      </c>
      <c r="K282" s="8">
        <v>11600000</v>
      </c>
    </row>
    <row r="283" spans="1:11" ht="38.25" x14ac:dyDescent="0.25">
      <c r="A283" s="6" t="str">
        <f t="shared" si="20"/>
        <v>825</v>
      </c>
      <c r="B283" s="6" t="str">
        <f t="shared" si="20"/>
        <v>2501210980</v>
      </c>
      <c r="C283" s="7" t="s">
        <v>492</v>
      </c>
      <c r="D283" s="6" t="s">
        <v>493</v>
      </c>
      <c r="E283" s="7" t="s">
        <v>494</v>
      </c>
      <c r="F283" s="8">
        <v>3</v>
      </c>
      <c r="G283" s="8">
        <v>3</v>
      </c>
      <c r="H283" s="8" t="s">
        <v>495</v>
      </c>
      <c r="I283" s="8">
        <v>600000</v>
      </c>
      <c r="J283" s="8">
        <v>600000</v>
      </c>
      <c r="K283" s="8">
        <v>600000</v>
      </c>
    </row>
    <row r="284" spans="1:11" ht="51" x14ac:dyDescent="0.25">
      <c r="A284" s="6" t="s">
        <v>474</v>
      </c>
      <c r="B284" s="6" t="s">
        <v>496</v>
      </c>
      <c r="C284" s="6" t="s">
        <v>497</v>
      </c>
      <c r="D284" s="6" t="s">
        <v>498</v>
      </c>
      <c r="E284" s="9" t="s">
        <v>35</v>
      </c>
      <c r="F284" s="8" t="s">
        <v>499</v>
      </c>
      <c r="G284" s="8" t="s">
        <v>499</v>
      </c>
      <c r="H284" s="8" t="s">
        <v>499</v>
      </c>
      <c r="I284" s="8">
        <v>1854278</v>
      </c>
      <c r="J284" s="8">
        <v>1854278</v>
      </c>
      <c r="K284" s="8">
        <v>1854278</v>
      </c>
    </row>
    <row r="285" spans="1:11" ht="51" x14ac:dyDescent="0.25">
      <c r="A285" s="6" t="str">
        <f t="shared" ref="A285:B292" si="21">A284</f>
        <v>825</v>
      </c>
      <c r="B285" s="6" t="str">
        <f t="shared" si="21"/>
        <v>2501310970</v>
      </c>
      <c r="C285" s="6" t="s">
        <v>500</v>
      </c>
      <c r="D285" s="6" t="s">
        <v>501</v>
      </c>
      <c r="E285" s="9" t="s">
        <v>35</v>
      </c>
      <c r="F285" s="8" t="s">
        <v>502</v>
      </c>
      <c r="G285" s="8" t="s">
        <v>502</v>
      </c>
      <c r="H285" s="8" t="s">
        <v>502</v>
      </c>
      <c r="I285" s="8">
        <v>3317506</v>
      </c>
      <c r="J285" s="8">
        <v>3317506</v>
      </c>
      <c r="K285" s="8">
        <v>3317506</v>
      </c>
    </row>
    <row r="286" spans="1:11" ht="51" x14ac:dyDescent="0.25">
      <c r="A286" s="6" t="str">
        <f t="shared" si="21"/>
        <v>825</v>
      </c>
      <c r="B286" s="6" t="str">
        <f t="shared" si="21"/>
        <v>2501310970</v>
      </c>
      <c r="C286" s="6" t="s">
        <v>503</v>
      </c>
      <c r="D286" s="6" t="s">
        <v>504</v>
      </c>
      <c r="E286" s="9" t="s">
        <v>35</v>
      </c>
      <c r="F286" s="8" t="s">
        <v>505</v>
      </c>
      <c r="G286" s="8" t="s">
        <v>505</v>
      </c>
      <c r="H286" s="8" t="s">
        <v>505</v>
      </c>
      <c r="I286" s="8">
        <v>351216</v>
      </c>
      <c r="J286" s="8">
        <v>351216</v>
      </c>
      <c r="K286" s="8">
        <v>351216</v>
      </c>
    </row>
    <row r="287" spans="1:11" ht="51" x14ac:dyDescent="0.25">
      <c r="A287" s="6" t="str">
        <f t="shared" si="21"/>
        <v>825</v>
      </c>
      <c r="B287" s="6" t="str">
        <f t="shared" si="21"/>
        <v>2501310970</v>
      </c>
      <c r="C287" s="6" t="s">
        <v>506</v>
      </c>
      <c r="D287" s="6" t="s">
        <v>507</v>
      </c>
      <c r="E287" s="9" t="s">
        <v>35</v>
      </c>
      <c r="F287" s="8">
        <v>4140</v>
      </c>
      <c r="G287" s="8">
        <v>4140</v>
      </c>
      <c r="H287" s="8">
        <v>4140</v>
      </c>
      <c r="I287" s="8">
        <v>1662169</v>
      </c>
      <c r="J287" s="8">
        <v>1662169</v>
      </c>
      <c r="K287" s="8">
        <v>1662169</v>
      </c>
    </row>
    <row r="288" spans="1:11" ht="38.25" x14ac:dyDescent="0.25">
      <c r="A288" s="6" t="str">
        <f t="shared" si="21"/>
        <v>825</v>
      </c>
      <c r="B288" s="6" t="str">
        <f t="shared" si="21"/>
        <v>2501310970</v>
      </c>
      <c r="C288" s="7" t="s">
        <v>508</v>
      </c>
      <c r="D288" s="6" t="s">
        <v>509</v>
      </c>
      <c r="E288" s="9" t="s">
        <v>35</v>
      </c>
      <c r="F288" s="8" t="s">
        <v>510</v>
      </c>
      <c r="G288" s="8" t="s">
        <v>510</v>
      </c>
      <c r="H288" s="8" t="s">
        <v>510</v>
      </c>
      <c r="I288" s="8">
        <v>511456</v>
      </c>
      <c r="J288" s="8">
        <v>511456</v>
      </c>
      <c r="K288" s="8">
        <v>511456</v>
      </c>
    </row>
    <row r="289" spans="1:11" ht="25.5" x14ac:dyDescent="0.25">
      <c r="A289" s="6" t="str">
        <f t="shared" si="21"/>
        <v>825</v>
      </c>
      <c r="B289" s="6" t="str">
        <f t="shared" si="21"/>
        <v>2501310970</v>
      </c>
      <c r="C289" s="7" t="s">
        <v>511</v>
      </c>
      <c r="D289" s="6" t="s">
        <v>512</v>
      </c>
      <c r="E289" s="6" t="s">
        <v>118</v>
      </c>
      <c r="F289" s="8" t="s">
        <v>513</v>
      </c>
      <c r="G289" s="8" t="s">
        <v>513</v>
      </c>
      <c r="H289" s="8" t="s">
        <v>513</v>
      </c>
      <c r="I289" s="8">
        <v>182235</v>
      </c>
      <c r="J289" s="8">
        <v>182235</v>
      </c>
      <c r="K289" s="8">
        <v>182235</v>
      </c>
    </row>
    <row r="290" spans="1:11" ht="38.25" x14ac:dyDescent="0.25">
      <c r="A290" s="6" t="str">
        <f t="shared" si="21"/>
        <v>825</v>
      </c>
      <c r="B290" s="6" t="str">
        <f t="shared" si="21"/>
        <v>2501310970</v>
      </c>
      <c r="C290" s="7" t="s">
        <v>514</v>
      </c>
      <c r="D290" s="6" t="s">
        <v>515</v>
      </c>
      <c r="E290" s="6" t="s">
        <v>118</v>
      </c>
      <c r="F290" s="8" t="s">
        <v>516</v>
      </c>
      <c r="G290" s="8" t="s">
        <v>516</v>
      </c>
      <c r="H290" s="8" t="s">
        <v>516</v>
      </c>
      <c r="I290" s="8">
        <v>305887</v>
      </c>
      <c r="J290" s="8">
        <v>305887</v>
      </c>
      <c r="K290" s="8">
        <v>305887</v>
      </c>
    </row>
    <row r="291" spans="1:11" ht="38.25" x14ac:dyDescent="0.25">
      <c r="A291" s="6" t="str">
        <f t="shared" si="21"/>
        <v>825</v>
      </c>
      <c r="B291" s="6" t="str">
        <f t="shared" si="21"/>
        <v>2501310970</v>
      </c>
      <c r="C291" s="7" t="s">
        <v>517</v>
      </c>
      <c r="D291" s="6" t="s">
        <v>518</v>
      </c>
      <c r="E291" s="6" t="s">
        <v>118</v>
      </c>
      <c r="F291" s="8" t="s">
        <v>513</v>
      </c>
      <c r="G291" s="8" t="s">
        <v>513</v>
      </c>
      <c r="H291" s="8" t="s">
        <v>513</v>
      </c>
      <c r="I291" s="8">
        <v>2012520</v>
      </c>
      <c r="J291" s="8">
        <v>2012520</v>
      </c>
      <c r="K291" s="8">
        <v>2012520</v>
      </c>
    </row>
    <row r="292" spans="1:11" ht="38.25" x14ac:dyDescent="0.25">
      <c r="A292" s="6" t="str">
        <f t="shared" si="21"/>
        <v>825</v>
      </c>
      <c r="B292" s="6" t="str">
        <f t="shared" si="21"/>
        <v>2501310970</v>
      </c>
      <c r="C292" s="6" t="s">
        <v>519</v>
      </c>
      <c r="D292" s="6" t="s">
        <v>520</v>
      </c>
      <c r="E292" s="9" t="s">
        <v>35</v>
      </c>
      <c r="F292" s="8">
        <v>8280</v>
      </c>
      <c r="G292" s="8">
        <v>8280</v>
      </c>
      <c r="H292" s="8">
        <v>8280</v>
      </c>
      <c r="I292" s="8">
        <v>1425733</v>
      </c>
      <c r="J292" s="8">
        <v>1425733</v>
      </c>
      <c r="K292" s="8">
        <v>1425733</v>
      </c>
    </row>
    <row r="293" spans="1:11" ht="25.5" x14ac:dyDescent="0.25">
      <c r="A293" s="6" t="s">
        <v>474</v>
      </c>
      <c r="B293" s="6" t="s">
        <v>521</v>
      </c>
      <c r="C293" s="7" t="s">
        <v>522</v>
      </c>
      <c r="D293" s="6" t="s">
        <v>523</v>
      </c>
      <c r="E293" s="9" t="s">
        <v>494</v>
      </c>
      <c r="F293" s="8" t="s">
        <v>524</v>
      </c>
      <c r="G293" s="8" t="s">
        <v>524</v>
      </c>
      <c r="H293" s="8" t="s">
        <v>524</v>
      </c>
      <c r="I293" s="8">
        <v>15721000</v>
      </c>
      <c r="J293" s="8">
        <v>15721000</v>
      </c>
      <c r="K293" s="8">
        <v>15721000</v>
      </c>
    </row>
    <row r="294" spans="1:11" ht="25.5" x14ac:dyDescent="0.25">
      <c r="A294" s="6" t="str">
        <f>A293</f>
        <v>825</v>
      </c>
      <c r="B294" s="6" t="str">
        <f>B293</f>
        <v>2512110980</v>
      </c>
      <c r="C294" s="7" t="s">
        <v>525</v>
      </c>
      <c r="D294" s="6" t="s">
        <v>526</v>
      </c>
      <c r="E294" s="6" t="s">
        <v>118</v>
      </c>
      <c r="F294" s="8">
        <v>19</v>
      </c>
      <c r="G294" s="8" t="s">
        <v>527</v>
      </c>
      <c r="H294" s="8" t="s">
        <v>527</v>
      </c>
      <c r="I294" s="8">
        <v>9800000</v>
      </c>
      <c r="J294" s="8">
        <v>9800000</v>
      </c>
      <c r="K294" s="8">
        <v>9800000</v>
      </c>
    </row>
    <row r="295" spans="1:11" ht="25.5" x14ac:dyDescent="0.25">
      <c r="A295" s="6" t="s">
        <v>474</v>
      </c>
      <c r="B295" s="6" t="s">
        <v>528</v>
      </c>
      <c r="C295" s="7" t="s">
        <v>529</v>
      </c>
      <c r="D295" s="6" t="s">
        <v>530</v>
      </c>
      <c r="E295" s="6" t="s">
        <v>118</v>
      </c>
      <c r="F295" s="8" t="s">
        <v>531</v>
      </c>
      <c r="G295" s="8" t="s">
        <v>531</v>
      </c>
      <c r="H295" s="8" t="s">
        <v>531</v>
      </c>
      <c r="I295" s="8">
        <v>6325760</v>
      </c>
      <c r="J295" s="8">
        <v>6325760</v>
      </c>
      <c r="K295" s="8">
        <v>6325760</v>
      </c>
    </row>
    <row r="296" spans="1:11" ht="38.25" x14ac:dyDescent="0.25">
      <c r="A296" s="6" t="str">
        <f t="shared" ref="A296:B306" si="22">A295</f>
        <v>825</v>
      </c>
      <c r="B296" s="6" t="str">
        <f t="shared" si="22"/>
        <v>2512110990</v>
      </c>
      <c r="C296" s="7" t="s">
        <v>532</v>
      </c>
      <c r="D296" s="6" t="s">
        <v>533</v>
      </c>
      <c r="E296" s="6" t="s">
        <v>118</v>
      </c>
      <c r="F296" s="8" t="s">
        <v>534</v>
      </c>
      <c r="G296" s="8" t="s">
        <v>534</v>
      </c>
      <c r="H296" s="8" t="s">
        <v>534</v>
      </c>
      <c r="I296" s="8">
        <v>15561323</v>
      </c>
      <c r="J296" s="8">
        <v>15561323</v>
      </c>
      <c r="K296" s="8">
        <v>15561323</v>
      </c>
    </row>
    <row r="297" spans="1:11" ht="38.25" x14ac:dyDescent="0.25">
      <c r="A297" s="6" t="str">
        <f t="shared" si="22"/>
        <v>825</v>
      </c>
      <c r="B297" s="6" t="str">
        <f t="shared" si="22"/>
        <v>2512110990</v>
      </c>
      <c r="C297" s="7" t="s">
        <v>535</v>
      </c>
      <c r="D297" s="6" t="s">
        <v>536</v>
      </c>
      <c r="E297" s="6" t="s">
        <v>118</v>
      </c>
      <c r="F297" s="8" t="s">
        <v>537</v>
      </c>
      <c r="G297" s="8" t="s">
        <v>537</v>
      </c>
      <c r="H297" s="8" t="s">
        <v>537</v>
      </c>
      <c r="I297" s="8">
        <v>4687029</v>
      </c>
      <c r="J297" s="8">
        <v>4787029</v>
      </c>
      <c r="K297" s="8">
        <v>4787029</v>
      </c>
    </row>
    <row r="298" spans="1:11" ht="38.25" x14ac:dyDescent="0.25">
      <c r="A298" s="6" t="str">
        <f t="shared" si="22"/>
        <v>825</v>
      </c>
      <c r="B298" s="6" t="str">
        <f t="shared" si="22"/>
        <v>2512110990</v>
      </c>
      <c r="C298" s="7" t="s">
        <v>538</v>
      </c>
      <c r="D298" s="6" t="s">
        <v>539</v>
      </c>
      <c r="E298" s="6" t="s">
        <v>118</v>
      </c>
      <c r="F298" s="8" t="s">
        <v>527</v>
      </c>
      <c r="G298" s="8" t="s">
        <v>527</v>
      </c>
      <c r="H298" s="8" t="s">
        <v>527</v>
      </c>
      <c r="I298" s="8">
        <v>4379867</v>
      </c>
      <c r="J298" s="8">
        <v>4679867</v>
      </c>
      <c r="K298" s="8">
        <v>4679867</v>
      </c>
    </row>
    <row r="299" spans="1:11" ht="25.5" x14ac:dyDescent="0.25">
      <c r="A299" s="6" t="str">
        <f t="shared" si="22"/>
        <v>825</v>
      </c>
      <c r="B299" s="6" t="str">
        <f t="shared" si="22"/>
        <v>2512110990</v>
      </c>
      <c r="C299" s="6" t="s">
        <v>540</v>
      </c>
      <c r="D299" s="6" t="s">
        <v>541</v>
      </c>
      <c r="E299" s="6" t="s">
        <v>118</v>
      </c>
      <c r="F299" s="8" t="s">
        <v>542</v>
      </c>
      <c r="G299" s="8" t="s">
        <v>542</v>
      </c>
      <c r="H299" s="8" t="s">
        <v>542</v>
      </c>
      <c r="I299" s="8">
        <v>1267727</v>
      </c>
      <c r="J299" s="8">
        <v>1267727</v>
      </c>
      <c r="K299" s="8">
        <v>1267727</v>
      </c>
    </row>
    <row r="300" spans="1:11" ht="38.25" x14ac:dyDescent="0.25">
      <c r="A300" s="6" t="str">
        <f t="shared" si="22"/>
        <v>825</v>
      </c>
      <c r="B300" s="6" t="str">
        <f t="shared" si="22"/>
        <v>2512110990</v>
      </c>
      <c r="C300" s="7" t="s">
        <v>543</v>
      </c>
      <c r="D300" s="6" t="s">
        <v>544</v>
      </c>
      <c r="E300" s="6" t="s">
        <v>118</v>
      </c>
      <c r="F300" s="8" t="s">
        <v>545</v>
      </c>
      <c r="G300" s="8" t="s">
        <v>545</v>
      </c>
      <c r="H300" s="8" t="s">
        <v>545</v>
      </c>
      <c r="I300" s="8">
        <v>2425975</v>
      </c>
      <c r="J300" s="8">
        <v>2425975</v>
      </c>
      <c r="K300" s="8">
        <v>2425975</v>
      </c>
    </row>
    <row r="301" spans="1:11" ht="38.25" x14ac:dyDescent="0.25">
      <c r="A301" s="6" t="str">
        <f t="shared" si="22"/>
        <v>825</v>
      </c>
      <c r="B301" s="6" t="str">
        <f t="shared" si="22"/>
        <v>2512110990</v>
      </c>
      <c r="C301" s="7" t="s">
        <v>546</v>
      </c>
      <c r="D301" s="6" t="s">
        <v>547</v>
      </c>
      <c r="E301" s="6" t="s">
        <v>118</v>
      </c>
      <c r="F301" s="8" t="s">
        <v>548</v>
      </c>
      <c r="G301" s="8" t="s">
        <v>548</v>
      </c>
      <c r="H301" s="8" t="s">
        <v>548</v>
      </c>
      <c r="I301" s="8">
        <v>994897</v>
      </c>
      <c r="J301" s="8">
        <v>1094897</v>
      </c>
      <c r="K301" s="8">
        <v>1094897</v>
      </c>
    </row>
    <row r="302" spans="1:11" ht="25.5" x14ac:dyDescent="0.25">
      <c r="A302" s="6" t="str">
        <f t="shared" si="22"/>
        <v>825</v>
      </c>
      <c r="B302" s="6" t="str">
        <f t="shared" si="22"/>
        <v>2512110990</v>
      </c>
      <c r="C302" s="7" t="s">
        <v>549</v>
      </c>
      <c r="D302" s="6" t="s">
        <v>550</v>
      </c>
      <c r="E302" s="6" t="s">
        <v>118</v>
      </c>
      <c r="F302" s="8" t="s">
        <v>551</v>
      </c>
      <c r="G302" s="8" t="s">
        <v>551</v>
      </c>
      <c r="H302" s="8" t="s">
        <v>551</v>
      </c>
      <c r="I302" s="8">
        <v>867422</v>
      </c>
      <c r="J302" s="8">
        <v>1067422</v>
      </c>
      <c r="K302" s="8">
        <v>1067422</v>
      </c>
    </row>
    <row r="303" spans="1:11" ht="25.5" x14ac:dyDescent="0.25">
      <c r="A303" s="6" t="str">
        <f t="shared" si="22"/>
        <v>825</v>
      </c>
      <c r="B303" s="6" t="str">
        <f t="shared" si="22"/>
        <v>2512110990</v>
      </c>
      <c r="C303" s="7" t="s">
        <v>552</v>
      </c>
      <c r="D303" s="6" t="s">
        <v>553</v>
      </c>
      <c r="E303" s="6" t="s">
        <v>118</v>
      </c>
      <c r="F303" s="8" t="s">
        <v>554</v>
      </c>
      <c r="G303" s="8" t="s">
        <v>554</v>
      </c>
      <c r="H303" s="8" t="s">
        <v>554</v>
      </c>
      <c r="I303" s="8">
        <v>1778476</v>
      </c>
      <c r="J303" s="8">
        <v>1778476</v>
      </c>
      <c r="K303" s="8">
        <v>1778476</v>
      </c>
    </row>
    <row r="304" spans="1:11" ht="38.25" x14ac:dyDescent="0.25">
      <c r="A304" s="6" t="str">
        <f t="shared" si="22"/>
        <v>825</v>
      </c>
      <c r="B304" s="6" t="str">
        <f t="shared" si="22"/>
        <v>2512110990</v>
      </c>
      <c r="C304" s="7" t="s">
        <v>555</v>
      </c>
      <c r="D304" s="6" t="s">
        <v>556</v>
      </c>
      <c r="E304" s="6" t="s">
        <v>118</v>
      </c>
      <c r="F304" s="8" t="s">
        <v>557</v>
      </c>
      <c r="G304" s="8" t="s">
        <v>557</v>
      </c>
      <c r="H304" s="8" t="s">
        <v>557</v>
      </c>
      <c r="I304" s="8">
        <v>2079174</v>
      </c>
      <c r="J304" s="8">
        <v>2079174</v>
      </c>
      <c r="K304" s="8">
        <v>2079174</v>
      </c>
    </row>
    <row r="305" spans="1:11" ht="38.25" x14ac:dyDescent="0.25">
      <c r="A305" s="6" t="str">
        <f t="shared" si="22"/>
        <v>825</v>
      </c>
      <c r="B305" s="6" t="str">
        <f t="shared" si="22"/>
        <v>2512110990</v>
      </c>
      <c r="C305" s="7" t="s">
        <v>558</v>
      </c>
      <c r="D305" s="6" t="s">
        <v>559</v>
      </c>
      <c r="E305" s="6" t="s">
        <v>118</v>
      </c>
      <c r="F305" s="8" t="s">
        <v>560</v>
      </c>
      <c r="G305" s="8" t="s">
        <v>560</v>
      </c>
      <c r="H305" s="8" t="s">
        <v>560</v>
      </c>
      <c r="I305" s="8">
        <v>101564</v>
      </c>
      <c r="J305" s="8">
        <v>201564</v>
      </c>
      <c r="K305" s="8">
        <v>201564</v>
      </c>
    </row>
    <row r="306" spans="1:11" ht="38.25" x14ac:dyDescent="0.25">
      <c r="A306" s="6" t="str">
        <f t="shared" si="22"/>
        <v>825</v>
      </c>
      <c r="B306" s="6" t="str">
        <f t="shared" si="22"/>
        <v>2512110990</v>
      </c>
      <c r="C306" s="7" t="s">
        <v>561</v>
      </c>
      <c r="D306" s="6" t="s">
        <v>562</v>
      </c>
      <c r="E306" s="6" t="s">
        <v>118</v>
      </c>
      <c r="F306" s="8" t="s">
        <v>563</v>
      </c>
      <c r="G306" s="8" t="s">
        <v>563</v>
      </c>
      <c r="H306" s="8" t="s">
        <v>563</v>
      </c>
      <c r="I306" s="8">
        <v>1923786</v>
      </c>
      <c r="J306" s="8">
        <v>2123786</v>
      </c>
      <c r="K306" s="8">
        <v>2123786</v>
      </c>
    </row>
    <row r="307" spans="1:11" ht="30.75" customHeight="1" x14ac:dyDescent="0.25">
      <c r="A307" s="4" t="s">
        <v>564</v>
      </c>
      <c r="B307" s="4"/>
      <c r="C307" s="4"/>
      <c r="D307" s="4"/>
      <c r="E307" s="4"/>
      <c r="F307" s="4"/>
      <c r="G307" s="4"/>
      <c r="H307" s="4"/>
      <c r="I307" s="5">
        <f>SUM(I308:I309)</f>
        <v>40238160</v>
      </c>
      <c r="J307" s="5">
        <f>SUM(J308:J309)</f>
        <v>40238160</v>
      </c>
      <c r="K307" s="5">
        <f>SUM(K308:K309)</f>
        <v>40238160</v>
      </c>
    </row>
    <row r="308" spans="1:11" ht="25.5" x14ac:dyDescent="0.25">
      <c r="A308" s="6" t="s">
        <v>15</v>
      </c>
      <c r="B308" s="6" t="s">
        <v>565</v>
      </c>
      <c r="C308" s="6" t="s">
        <v>566</v>
      </c>
      <c r="D308" s="6" t="s">
        <v>567</v>
      </c>
      <c r="E308" s="6" t="s">
        <v>568</v>
      </c>
      <c r="F308" s="8">
        <v>15056</v>
      </c>
      <c r="G308" s="8">
        <v>15056</v>
      </c>
      <c r="H308" s="8">
        <v>15056</v>
      </c>
      <c r="I308" s="8">
        <v>25716360</v>
      </c>
      <c r="J308" s="8">
        <v>25716360</v>
      </c>
      <c r="K308" s="8">
        <v>25716360</v>
      </c>
    </row>
    <row r="309" spans="1:11" x14ac:dyDescent="0.25">
      <c r="A309" s="6" t="s">
        <v>15</v>
      </c>
      <c r="B309" s="6" t="s">
        <v>569</v>
      </c>
      <c r="C309" s="7" t="s">
        <v>17</v>
      </c>
      <c r="D309" s="6" t="s">
        <v>18</v>
      </c>
      <c r="E309" s="6" t="s">
        <v>19</v>
      </c>
      <c r="F309" s="8">
        <v>1609</v>
      </c>
      <c r="G309" s="8">
        <v>1609</v>
      </c>
      <c r="H309" s="8">
        <v>1609</v>
      </c>
      <c r="I309" s="8">
        <v>14521800</v>
      </c>
      <c r="J309" s="8">
        <v>14521800</v>
      </c>
      <c r="K309" s="8">
        <v>14521800</v>
      </c>
    </row>
    <row r="310" spans="1:11" ht="30.75" customHeight="1" x14ac:dyDescent="0.25">
      <c r="A310" s="4" t="s">
        <v>570</v>
      </c>
      <c r="B310" s="4"/>
      <c r="C310" s="4"/>
      <c r="D310" s="4"/>
      <c r="E310" s="4"/>
      <c r="F310" s="4"/>
      <c r="G310" s="4"/>
      <c r="H310" s="4"/>
      <c r="I310" s="5">
        <f>SUM(I311)</f>
        <v>6323024</v>
      </c>
      <c r="J310" s="5">
        <f>SUM(J311)</f>
        <v>6323024</v>
      </c>
      <c r="K310" s="5">
        <f>SUM(K311)</f>
        <v>6323024</v>
      </c>
    </row>
    <row r="311" spans="1:11" ht="38.25" x14ac:dyDescent="0.25">
      <c r="A311" s="6" t="s">
        <v>571</v>
      </c>
      <c r="B311" s="6" t="s">
        <v>572</v>
      </c>
      <c r="C311" s="7" t="s">
        <v>573</v>
      </c>
      <c r="D311" s="6" t="s">
        <v>574</v>
      </c>
      <c r="E311" s="6" t="s">
        <v>118</v>
      </c>
      <c r="F311" s="8">
        <v>744</v>
      </c>
      <c r="G311" s="8">
        <v>744</v>
      </c>
      <c r="H311" s="8">
        <v>744</v>
      </c>
      <c r="I311" s="8">
        <v>6323024</v>
      </c>
      <c r="J311" s="8">
        <v>6323024</v>
      </c>
      <c r="K311" s="8">
        <v>6323024</v>
      </c>
    </row>
    <row r="312" spans="1:11" ht="30.75" customHeight="1" x14ac:dyDescent="0.25">
      <c r="A312" s="4" t="s">
        <v>575</v>
      </c>
      <c r="B312" s="4"/>
      <c r="C312" s="4"/>
      <c r="D312" s="4"/>
      <c r="E312" s="4"/>
      <c r="F312" s="4"/>
      <c r="G312" s="4"/>
      <c r="H312" s="4"/>
      <c r="I312" s="5">
        <f>SUM(I313:I334)</f>
        <v>821649046.83500028</v>
      </c>
      <c r="J312" s="5">
        <f>SUM(J313:J334)</f>
        <v>822288686.83500028</v>
      </c>
      <c r="K312" s="5">
        <f>SUM(K313:K334)</f>
        <v>822288686.83500028</v>
      </c>
    </row>
    <row r="313" spans="1:11" ht="114.75" x14ac:dyDescent="0.25">
      <c r="A313" s="6" t="s">
        <v>576</v>
      </c>
      <c r="B313" s="6" t="s">
        <v>577</v>
      </c>
      <c r="C313" s="6" t="s">
        <v>578</v>
      </c>
      <c r="D313" s="6" t="s">
        <v>579</v>
      </c>
      <c r="E313" s="9" t="s">
        <v>580</v>
      </c>
      <c r="F313" s="8">
        <v>60</v>
      </c>
      <c r="G313" s="8">
        <v>60</v>
      </c>
      <c r="H313" s="8">
        <v>60</v>
      </c>
      <c r="I313" s="8">
        <v>11935189.199999999</v>
      </c>
      <c r="J313" s="8">
        <v>11935189.199999999</v>
      </c>
      <c r="K313" s="8">
        <v>11935189.199999999</v>
      </c>
    </row>
    <row r="314" spans="1:11" ht="51" x14ac:dyDescent="0.25">
      <c r="A314" s="6" t="str">
        <f t="shared" ref="A314:B320" si="23">A313</f>
        <v>821</v>
      </c>
      <c r="B314" s="6" t="str">
        <f t="shared" si="23"/>
        <v>2102110800</v>
      </c>
      <c r="C314" s="6" t="s">
        <v>581</v>
      </c>
      <c r="D314" s="6" t="s">
        <v>582</v>
      </c>
      <c r="E314" s="9" t="s">
        <v>580</v>
      </c>
      <c r="F314" s="8">
        <v>140</v>
      </c>
      <c r="G314" s="8">
        <v>140</v>
      </c>
      <c r="H314" s="8">
        <v>140</v>
      </c>
      <c r="I314" s="8">
        <v>26799884.16</v>
      </c>
      <c r="J314" s="8">
        <v>26799884.16</v>
      </c>
      <c r="K314" s="8">
        <v>26799884.16</v>
      </c>
    </row>
    <row r="315" spans="1:11" ht="51" x14ac:dyDescent="0.25">
      <c r="A315" s="6" t="str">
        <f t="shared" si="23"/>
        <v>821</v>
      </c>
      <c r="B315" s="6" t="str">
        <f t="shared" si="23"/>
        <v>2102110800</v>
      </c>
      <c r="C315" s="6" t="s">
        <v>583</v>
      </c>
      <c r="D315" s="6" t="s">
        <v>584</v>
      </c>
      <c r="E315" s="9" t="s">
        <v>580</v>
      </c>
      <c r="F315" s="8">
        <v>1406</v>
      </c>
      <c r="G315" s="8">
        <v>1406</v>
      </c>
      <c r="H315" s="8">
        <v>1406</v>
      </c>
      <c r="I315" s="8">
        <v>19042807.760000002</v>
      </c>
      <c r="J315" s="8">
        <v>19042807.760000002</v>
      </c>
      <c r="K315" s="8">
        <v>19042807.760000002</v>
      </c>
    </row>
    <row r="316" spans="1:11" ht="51" x14ac:dyDescent="0.25">
      <c r="A316" s="6" t="str">
        <f t="shared" si="23"/>
        <v>821</v>
      </c>
      <c r="B316" s="6" t="str">
        <f t="shared" si="23"/>
        <v>2102110800</v>
      </c>
      <c r="C316" s="6" t="s">
        <v>585</v>
      </c>
      <c r="D316" s="6" t="s">
        <v>586</v>
      </c>
      <c r="E316" s="9" t="s">
        <v>580</v>
      </c>
      <c r="F316" s="8">
        <v>6419</v>
      </c>
      <c r="G316" s="8">
        <v>6419</v>
      </c>
      <c r="H316" s="8">
        <v>6419</v>
      </c>
      <c r="I316" s="8">
        <v>208872060.57000002</v>
      </c>
      <c r="J316" s="8">
        <v>208872060.57000002</v>
      </c>
      <c r="K316" s="8">
        <v>208872060.57000002</v>
      </c>
    </row>
    <row r="317" spans="1:11" ht="51" x14ac:dyDescent="0.25">
      <c r="A317" s="6" t="str">
        <f t="shared" si="23"/>
        <v>821</v>
      </c>
      <c r="B317" s="6" t="str">
        <f t="shared" si="23"/>
        <v>2102110800</v>
      </c>
      <c r="C317" s="6" t="s">
        <v>587</v>
      </c>
      <c r="D317" s="6" t="s">
        <v>588</v>
      </c>
      <c r="E317" s="9" t="s">
        <v>580</v>
      </c>
      <c r="F317" s="8">
        <v>21</v>
      </c>
      <c r="G317" s="8">
        <v>21</v>
      </c>
      <c r="H317" s="8">
        <v>21</v>
      </c>
      <c r="I317" s="8">
        <v>298379.55</v>
      </c>
      <c r="J317" s="8">
        <v>298379.55</v>
      </c>
      <c r="K317" s="8">
        <v>298379.55</v>
      </c>
    </row>
    <row r="318" spans="1:11" ht="51" x14ac:dyDescent="0.25">
      <c r="A318" s="6" t="str">
        <f t="shared" si="23"/>
        <v>821</v>
      </c>
      <c r="B318" s="6" t="str">
        <f t="shared" si="23"/>
        <v>2102110800</v>
      </c>
      <c r="C318" s="6" t="s">
        <v>589</v>
      </c>
      <c r="D318" s="6" t="s">
        <v>584</v>
      </c>
      <c r="E318" s="9" t="s">
        <v>580</v>
      </c>
      <c r="F318" s="8">
        <v>4384</v>
      </c>
      <c r="G318" s="8">
        <v>4384</v>
      </c>
      <c r="H318" s="8">
        <v>4384</v>
      </c>
      <c r="I318" s="8">
        <v>140726.39999999999</v>
      </c>
      <c r="J318" s="8">
        <v>140726.39999999999</v>
      </c>
      <c r="K318" s="8">
        <v>140726.39999999999</v>
      </c>
    </row>
    <row r="319" spans="1:11" ht="51" x14ac:dyDescent="0.25">
      <c r="A319" s="6" t="str">
        <f t="shared" si="23"/>
        <v>821</v>
      </c>
      <c r="B319" s="6" t="str">
        <f t="shared" si="23"/>
        <v>2102110800</v>
      </c>
      <c r="C319" s="6" t="s">
        <v>590</v>
      </c>
      <c r="D319" s="6" t="s">
        <v>584</v>
      </c>
      <c r="E319" s="9" t="s">
        <v>580</v>
      </c>
      <c r="F319" s="8">
        <v>32686</v>
      </c>
      <c r="G319" s="8">
        <v>32686</v>
      </c>
      <c r="H319" s="8">
        <v>32686</v>
      </c>
      <c r="I319" s="8">
        <v>4299843.3000000007</v>
      </c>
      <c r="J319" s="8">
        <v>4299843.3000000007</v>
      </c>
      <c r="K319" s="8">
        <v>4299843.3000000007</v>
      </c>
    </row>
    <row r="320" spans="1:11" ht="51" x14ac:dyDescent="0.25">
      <c r="A320" s="6" t="str">
        <f t="shared" si="23"/>
        <v>821</v>
      </c>
      <c r="B320" s="6" t="str">
        <f t="shared" si="23"/>
        <v>2102110800</v>
      </c>
      <c r="C320" s="6" t="s">
        <v>591</v>
      </c>
      <c r="D320" s="6" t="s">
        <v>584</v>
      </c>
      <c r="E320" s="9" t="s">
        <v>580</v>
      </c>
      <c r="F320" s="8">
        <v>51806</v>
      </c>
      <c r="G320" s="8">
        <v>51806</v>
      </c>
      <c r="H320" s="8">
        <v>51806</v>
      </c>
      <c r="I320" s="8">
        <v>6815079.3000000007</v>
      </c>
      <c r="J320" s="8">
        <v>6815079.3000000007</v>
      </c>
      <c r="K320" s="8">
        <v>6815079.3000000007</v>
      </c>
    </row>
    <row r="321" spans="1:11" ht="51" x14ac:dyDescent="0.25">
      <c r="A321" s="6" t="s">
        <v>576</v>
      </c>
      <c r="B321" s="6" t="s">
        <v>592</v>
      </c>
      <c r="C321" s="6" t="s">
        <v>593</v>
      </c>
      <c r="D321" s="6" t="s">
        <v>594</v>
      </c>
      <c r="E321" s="9" t="s">
        <v>580</v>
      </c>
      <c r="F321" s="8">
        <v>555</v>
      </c>
      <c r="G321" s="8">
        <v>555</v>
      </c>
      <c r="H321" s="8">
        <v>555</v>
      </c>
      <c r="I321" s="8">
        <v>77045762.650000006</v>
      </c>
      <c r="J321" s="8">
        <v>77045762.650000006</v>
      </c>
      <c r="K321" s="8">
        <v>77045762.650000006</v>
      </c>
    </row>
    <row r="322" spans="1:11" ht="51" x14ac:dyDescent="0.25">
      <c r="A322" s="6" t="str">
        <f t="shared" ref="A322:B324" si="24">A321</f>
        <v>821</v>
      </c>
      <c r="B322" s="6" t="str">
        <f t="shared" si="24"/>
        <v>2102110810</v>
      </c>
      <c r="C322" s="6" t="s">
        <v>595</v>
      </c>
      <c r="D322" s="6" t="s">
        <v>596</v>
      </c>
      <c r="E322" s="9" t="s">
        <v>580</v>
      </c>
      <c r="F322" s="8">
        <v>2129</v>
      </c>
      <c r="G322" s="8">
        <v>2179</v>
      </c>
      <c r="H322" s="8">
        <v>2229</v>
      </c>
      <c r="I322" s="8">
        <v>267614372.09999999</v>
      </c>
      <c r="J322" s="8">
        <v>268250012.09999999</v>
      </c>
      <c r="K322" s="8">
        <v>268250012.09999999</v>
      </c>
    </row>
    <row r="323" spans="1:11" ht="51" x14ac:dyDescent="0.25">
      <c r="A323" s="6" t="str">
        <f t="shared" si="24"/>
        <v>821</v>
      </c>
      <c r="B323" s="6" t="str">
        <f t="shared" si="24"/>
        <v>2102110810</v>
      </c>
      <c r="C323" s="6" t="s">
        <v>597</v>
      </c>
      <c r="D323" s="6" t="s">
        <v>596</v>
      </c>
      <c r="E323" s="9" t="s">
        <v>580</v>
      </c>
      <c r="F323" s="8">
        <v>15</v>
      </c>
      <c r="G323" s="8">
        <v>15</v>
      </c>
      <c r="H323" s="8">
        <v>15</v>
      </c>
      <c r="I323" s="8">
        <v>5792613.4499999993</v>
      </c>
      <c r="J323" s="8">
        <v>5792613.4499999993</v>
      </c>
      <c r="K323" s="8">
        <v>5792613.4499999993</v>
      </c>
    </row>
    <row r="324" spans="1:11" ht="51" x14ac:dyDescent="0.25">
      <c r="A324" s="6" t="str">
        <f t="shared" si="24"/>
        <v>821</v>
      </c>
      <c r="B324" s="6" t="str">
        <f t="shared" si="24"/>
        <v>2102110810</v>
      </c>
      <c r="C324" s="6" t="s">
        <v>581</v>
      </c>
      <c r="D324" s="6" t="s">
        <v>598</v>
      </c>
      <c r="E324" s="9" t="s">
        <v>580</v>
      </c>
      <c r="F324" s="8">
        <v>120</v>
      </c>
      <c r="G324" s="8">
        <v>120</v>
      </c>
      <c r="H324" s="8">
        <v>120</v>
      </c>
      <c r="I324" s="8">
        <v>46340907.599999994</v>
      </c>
      <c r="J324" s="8">
        <v>46340907.599999994</v>
      </c>
      <c r="K324" s="8">
        <v>46340907.599999994</v>
      </c>
    </row>
    <row r="325" spans="1:11" ht="114.75" x14ac:dyDescent="0.25">
      <c r="A325" s="6" t="s">
        <v>576</v>
      </c>
      <c r="B325" s="6" t="s">
        <v>599</v>
      </c>
      <c r="C325" s="6" t="s">
        <v>578</v>
      </c>
      <c r="D325" s="6" t="s">
        <v>579</v>
      </c>
      <c r="E325" s="9" t="s">
        <v>580</v>
      </c>
      <c r="F325" s="8">
        <v>548</v>
      </c>
      <c r="G325" s="8">
        <v>548</v>
      </c>
      <c r="H325" s="8">
        <v>548</v>
      </c>
      <c r="I325" s="8">
        <v>120525293.56000002</v>
      </c>
      <c r="J325" s="8">
        <v>120631191.31000002</v>
      </c>
      <c r="K325" s="8">
        <v>120631191.31000002</v>
      </c>
    </row>
    <row r="326" spans="1:11" ht="51" x14ac:dyDescent="0.25">
      <c r="A326" s="6" t="str">
        <f t="shared" ref="A326:B330" si="25">A325</f>
        <v>821</v>
      </c>
      <c r="B326" s="6" t="str">
        <f t="shared" si="25"/>
        <v>2102110820</v>
      </c>
      <c r="C326" s="6" t="s">
        <v>583</v>
      </c>
      <c r="D326" s="6" t="s">
        <v>584</v>
      </c>
      <c r="E326" s="9" t="s">
        <v>580</v>
      </c>
      <c r="F326" s="8">
        <v>415</v>
      </c>
      <c r="G326" s="8">
        <v>415</v>
      </c>
      <c r="H326" s="8">
        <v>415</v>
      </c>
      <c r="I326" s="8">
        <v>5620745.4749999996</v>
      </c>
      <c r="J326" s="8">
        <v>5620745.4749999996</v>
      </c>
      <c r="K326" s="8">
        <v>5620745.4749999996</v>
      </c>
    </row>
    <row r="327" spans="1:11" ht="51" x14ac:dyDescent="0.25">
      <c r="A327" s="6" t="str">
        <f t="shared" si="25"/>
        <v>821</v>
      </c>
      <c r="B327" s="6" t="str">
        <f t="shared" si="25"/>
        <v>2102110820</v>
      </c>
      <c r="C327" s="6" t="s">
        <v>585</v>
      </c>
      <c r="D327" s="6" t="s">
        <v>586</v>
      </c>
      <c r="E327" s="9" t="s">
        <v>580</v>
      </c>
      <c r="F327" s="8">
        <v>42</v>
      </c>
      <c r="G327" s="8">
        <v>42</v>
      </c>
      <c r="H327" s="8">
        <v>42</v>
      </c>
      <c r="I327" s="8">
        <v>1372336.56</v>
      </c>
      <c r="J327" s="8">
        <v>1372336.56</v>
      </c>
      <c r="K327" s="8">
        <v>1372336.56</v>
      </c>
    </row>
    <row r="328" spans="1:11" ht="51" x14ac:dyDescent="0.25">
      <c r="A328" s="6" t="str">
        <f t="shared" si="25"/>
        <v>821</v>
      </c>
      <c r="B328" s="6" t="str">
        <f t="shared" si="25"/>
        <v>2102110820</v>
      </c>
      <c r="C328" s="6" t="s">
        <v>590</v>
      </c>
      <c r="D328" s="6" t="s">
        <v>584</v>
      </c>
      <c r="E328" s="9" t="s">
        <v>580</v>
      </c>
      <c r="F328" s="8">
        <v>5778</v>
      </c>
      <c r="G328" s="8">
        <v>4973</v>
      </c>
      <c r="H328" s="8">
        <v>4973</v>
      </c>
      <c r="I328" s="8">
        <v>760095.9</v>
      </c>
      <c r="J328" s="8">
        <v>654198.15</v>
      </c>
      <c r="K328" s="8">
        <v>654198.15</v>
      </c>
    </row>
    <row r="329" spans="1:11" ht="51" x14ac:dyDescent="0.25">
      <c r="A329" s="6" t="str">
        <f t="shared" si="25"/>
        <v>821</v>
      </c>
      <c r="B329" s="6" t="str">
        <f t="shared" si="25"/>
        <v>2102110820</v>
      </c>
      <c r="C329" s="6" t="s">
        <v>589</v>
      </c>
      <c r="D329" s="6" t="s">
        <v>584</v>
      </c>
      <c r="E329" s="9" t="s">
        <v>580</v>
      </c>
      <c r="F329" s="8">
        <v>3292</v>
      </c>
      <c r="G329" s="8">
        <v>3292</v>
      </c>
      <c r="H329" s="8">
        <v>3292</v>
      </c>
      <c r="I329" s="8">
        <v>105673.20000000001</v>
      </c>
      <c r="J329" s="8">
        <v>105673.20000000001</v>
      </c>
      <c r="K329" s="8">
        <v>105673.20000000001</v>
      </c>
    </row>
    <row r="330" spans="1:11" ht="51" x14ac:dyDescent="0.25">
      <c r="A330" s="6" t="str">
        <f t="shared" si="25"/>
        <v>821</v>
      </c>
      <c r="B330" s="6" t="str">
        <f t="shared" si="25"/>
        <v>2102110820</v>
      </c>
      <c r="C330" s="6" t="s">
        <v>591</v>
      </c>
      <c r="D330" s="6" t="s">
        <v>584</v>
      </c>
      <c r="E330" s="9" t="s">
        <v>580</v>
      </c>
      <c r="F330" s="8">
        <v>732</v>
      </c>
      <c r="G330" s="8">
        <v>732</v>
      </c>
      <c r="H330" s="8">
        <v>732</v>
      </c>
      <c r="I330" s="8">
        <v>96294.6</v>
      </c>
      <c r="J330" s="8">
        <v>96294.6</v>
      </c>
      <c r="K330" s="8">
        <v>96294.6</v>
      </c>
    </row>
    <row r="331" spans="1:11" ht="51" x14ac:dyDescent="0.25">
      <c r="A331" s="6" t="s">
        <v>576</v>
      </c>
      <c r="B331" s="6" t="s">
        <v>600</v>
      </c>
      <c r="C331" s="6" t="s">
        <v>601</v>
      </c>
      <c r="D331" s="6" t="s">
        <v>594</v>
      </c>
      <c r="E331" s="9" t="s">
        <v>580</v>
      </c>
      <c r="F331" s="8">
        <v>339</v>
      </c>
      <c r="G331" s="8">
        <v>339</v>
      </c>
      <c r="H331" s="8">
        <v>339</v>
      </c>
      <c r="I331" s="8">
        <v>10508579.639999999</v>
      </c>
      <c r="J331" s="8">
        <v>10508579.639999999</v>
      </c>
      <c r="K331" s="8">
        <v>10508579.639999999</v>
      </c>
    </row>
    <row r="332" spans="1:11" ht="51" x14ac:dyDescent="0.25">
      <c r="A332" s="6" t="str">
        <f>A331</f>
        <v>821</v>
      </c>
      <c r="B332" s="6" t="str">
        <f>B331</f>
        <v>2102110830</v>
      </c>
      <c r="C332" s="6" t="s">
        <v>602</v>
      </c>
      <c r="D332" s="6" t="s">
        <v>594</v>
      </c>
      <c r="E332" s="9" t="s">
        <v>580</v>
      </c>
      <c r="F332" s="8">
        <v>141</v>
      </c>
      <c r="G332" s="8">
        <v>141</v>
      </c>
      <c r="H332" s="8">
        <v>141</v>
      </c>
      <c r="I332" s="8">
        <v>4370825.4000000004</v>
      </c>
      <c r="J332" s="8">
        <v>4370825.4000000004</v>
      </c>
      <c r="K332" s="8">
        <v>4370825.4000000004</v>
      </c>
    </row>
    <row r="333" spans="1:11" ht="51" x14ac:dyDescent="0.25">
      <c r="A333" s="6" t="str">
        <f>A332</f>
        <v>821</v>
      </c>
      <c r="B333" s="6" t="str">
        <f>B332</f>
        <v>2102110830</v>
      </c>
      <c r="C333" s="6" t="s">
        <v>603</v>
      </c>
      <c r="D333" s="6" t="s">
        <v>594</v>
      </c>
      <c r="E333" s="9" t="s">
        <v>580</v>
      </c>
      <c r="F333" s="8">
        <v>334</v>
      </c>
      <c r="G333" s="8">
        <v>334</v>
      </c>
      <c r="H333" s="8">
        <v>334</v>
      </c>
      <c r="I333" s="8">
        <v>3179576.46</v>
      </c>
      <c r="J333" s="8">
        <v>3179576.46</v>
      </c>
      <c r="K333" s="8">
        <v>3179576.46</v>
      </c>
    </row>
    <row r="334" spans="1:11" ht="51" x14ac:dyDescent="0.25">
      <c r="A334" s="6" t="s">
        <v>576</v>
      </c>
      <c r="B334" s="6" t="s">
        <v>604</v>
      </c>
      <c r="C334" s="6" t="s">
        <v>605</v>
      </c>
      <c r="D334" s="6" t="s">
        <v>606</v>
      </c>
      <c r="E334" s="9" t="s">
        <v>580</v>
      </c>
      <c r="F334" s="8">
        <v>8</v>
      </c>
      <c r="G334" s="8">
        <v>8</v>
      </c>
      <c r="H334" s="8">
        <v>8</v>
      </c>
      <c r="I334" s="8">
        <v>112000</v>
      </c>
      <c r="J334" s="8">
        <v>116000</v>
      </c>
      <c r="K334" s="8">
        <v>116000</v>
      </c>
    </row>
    <row r="335" spans="1:11" ht="30.75" customHeight="1" x14ac:dyDescent="0.25">
      <c r="A335" s="4" t="s">
        <v>607</v>
      </c>
      <c r="B335" s="4"/>
      <c r="C335" s="4"/>
      <c r="D335" s="4"/>
      <c r="E335" s="4"/>
      <c r="F335" s="4"/>
      <c r="G335" s="4"/>
      <c r="H335" s="4"/>
      <c r="I335" s="5">
        <f>SUM(I336:I352)</f>
        <v>23357023.900000002</v>
      </c>
      <c r="J335" s="5">
        <f>SUM(J336:J352)</f>
        <v>23357023.900000002</v>
      </c>
      <c r="K335" s="5">
        <f>SUM(K336:K352)</f>
        <v>23357023.900000002</v>
      </c>
    </row>
    <row r="336" spans="1:11" ht="38.25" x14ac:dyDescent="0.25">
      <c r="A336" s="6" t="s">
        <v>608</v>
      </c>
      <c r="B336" s="6" t="s">
        <v>609</v>
      </c>
      <c r="C336" s="7" t="s">
        <v>610</v>
      </c>
      <c r="D336" s="6" t="s">
        <v>611</v>
      </c>
      <c r="E336" s="6" t="s">
        <v>212</v>
      </c>
      <c r="F336" s="8">
        <v>40290</v>
      </c>
      <c r="G336" s="8">
        <v>40290</v>
      </c>
      <c r="H336" s="8">
        <v>40290</v>
      </c>
      <c r="I336" s="8">
        <v>16553069.16</v>
      </c>
      <c r="J336" s="8">
        <v>16553069.16</v>
      </c>
      <c r="K336" s="8">
        <v>16553069.16</v>
      </c>
    </row>
    <row r="337" spans="1:11" ht="38.25" x14ac:dyDescent="0.25">
      <c r="A337" s="6" t="s">
        <v>608</v>
      </c>
      <c r="B337" s="6" t="s">
        <v>612</v>
      </c>
      <c r="C337" s="11" t="s">
        <v>613</v>
      </c>
      <c r="D337" s="6" t="s">
        <v>614</v>
      </c>
      <c r="E337" s="6" t="s">
        <v>114</v>
      </c>
      <c r="F337" s="8">
        <v>444</v>
      </c>
      <c r="G337" s="8">
        <v>444</v>
      </c>
      <c r="H337" s="8">
        <v>444</v>
      </c>
      <c r="I337" s="8">
        <v>1672000</v>
      </c>
      <c r="J337" s="8">
        <v>1672000</v>
      </c>
      <c r="K337" s="8">
        <v>1672000</v>
      </c>
    </row>
    <row r="338" spans="1:11" ht="89.25" x14ac:dyDescent="0.25">
      <c r="A338" s="6" t="str">
        <f t="shared" ref="A338:B340" si="26">A337</f>
        <v>840</v>
      </c>
      <c r="B338" s="6" t="str">
        <f t="shared" si="26"/>
        <v>4044111120</v>
      </c>
      <c r="C338" s="11" t="s">
        <v>615</v>
      </c>
      <c r="D338" s="6" t="s">
        <v>616</v>
      </c>
      <c r="E338" s="6" t="s">
        <v>114</v>
      </c>
      <c r="F338" s="8">
        <v>6</v>
      </c>
      <c r="G338" s="8">
        <v>6</v>
      </c>
      <c r="H338" s="8">
        <v>6</v>
      </c>
      <c r="I338" s="8">
        <v>380000</v>
      </c>
      <c r="J338" s="8">
        <v>380000</v>
      </c>
      <c r="K338" s="8">
        <v>380000</v>
      </c>
    </row>
    <row r="339" spans="1:11" ht="76.5" x14ac:dyDescent="0.25">
      <c r="A339" s="6" t="str">
        <f t="shared" si="26"/>
        <v>840</v>
      </c>
      <c r="B339" s="6" t="str">
        <f t="shared" si="26"/>
        <v>4044111120</v>
      </c>
      <c r="C339" s="11" t="s">
        <v>617</v>
      </c>
      <c r="D339" s="6" t="s">
        <v>618</v>
      </c>
      <c r="E339" s="6" t="s">
        <v>114</v>
      </c>
      <c r="F339" s="8">
        <v>132</v>
      </c>
      <c r="G339" s="8">
        <v>132</v>
      </c>
      <c r="H339" s="8">
        <v>132</v>
      </c>
      <c r="I339" s="8">
        <v>570000</v>
      </c>
      <c r="J339" s="8">
        <v>570000</v>
      </c>
      <c r="K339" s="8">
        <v>570000</v>
      </c>
    </row>
    <row r="340" spans="1:11" ht="51" x14ac:dyDescent="0.25">
      <c r="A340" s="6" t="str">
        <f t="shared" si="26"/>
        <v>840</v>
      </c>
      <c r="B340" s="6" t="str">
        <f t="shared" si="26"/>
        <v>4044111120</v>
      </c>
      <c r="C340" s="11" t="s">
        <v>619</v>
      </c>
      <c r="D340" s="6" t="s">
        <v>620</v>
      </c>
      <c r="E340" s="6" t="s">
        <v>114</v>
      </c>
      <c r="F340" s="8">
        <v>12</v>
      </c>
      <c r="G340" s="8">
        <v>12</v>
      </c>
      <c r="H340" s="8">
        <v>12</v>
      </c>
      <c r="I340" s="8">
        <v>1178000</v>
      </c>
      <c r="J340" s="8">
        <v>1178000</v>
      </c>
      <c r="K340" s="8">
        <v>1178000</v>
      </c>
    </row>
    <row r="341" spans="1:11" ht="38.25" x14ac:dyDescent="0.25">
      <c r="A341" s="6" t="s">
        <v>608</v>
      </c>
      <c r="B341" s="6" t="s">
        <v>621</v>
      </c>
      <c r="C341" s="11" t="s">
        <v>622</v>
      </c>
      <c r="D341" s="6" t="s">
        <v>623</v>
      </c>
      <c r="E341" s="6" t="s">
        <v>624</v>
      </c>
      <c r="F341" s="8">
        <v>121</v>
      </c>
      <c r="G341" s="8">
        <v>121</v>
      </c>
      <c r="H341" s="8">
        <v>121</v>
      </c>
      <c r="I341" s="8">
        <v>363000</v>
      </c>
      <c r="J341" s="8">
        <v>363000</v>
      </c>
      <c r="K341" s="8">
        <v>363000</v>
      </c>
    </row>
    <row r="342" spans="1:11" ht="38.25" x14ac:dyDescent="0.25">
      <c r="A342" s="6" t="str">
        <f t="shared" ref="A342:B352" si="27">A341</f>
        <v>840</v>
      </c>
      <c r="B342" s="6" t="str">
        <f t="shared" si="27"/>
        <v>4055111140</v>
      </c>
      <c r="C342" s="11" t="s">
        <v>625</v>
      </c>
      <c r="D342" s="6" t="s">
        <v>623</v>
      </c>
      <c r="E342" s="6" t="s">
        <v>626</v>
      </c>
      <c r="F342" s="8">
        <v>90</v>
      </c>
      <c r="G342" s="8">
        <v>90</v>
      </c>
      <c r="H342" s="8">
        <v>90</v>
      </c>
      <c r="I342" s="8">
        <v>11097.14</v>
      </c>
      <c r="J342" s="8">
        <v>11097.14</v>
      </c>
      <c r="K342" s="8">
        <v>11097.14</v>
      </c>
    </row>
    <row r="343" spans="1:11" ht="38.25" x14ac:dyDescent="0.25">
      <c r="A343" s="6" t="str">
        <f t="shared" si="27"/>
        <v>840</v>
      </c>
      <c r="B343" s="6" t="str">
        <f t="shared" si="27"/>
        <v>4055111140</v>
      </c>
      <c r="C343" s="11" t="s">
        <v>627</v>
      </c>
      <c r="D343" s="6" t="s">
        <v>623</v>
      </c>
      <c r="E343" s="6" t="s">
        <v>628</v>
      </c>
      <c r="F343" s="8">
        <v>241</v>
      </c>
      <c r="G343" s="8">
        <v>241</v>
      </c>
      <c r="H343" s="8">
        <v>241</v>
      </c>
      <c r="I343" s="8">
        <v>192800</v>
      </c>
      <c r="J343" s="8">
        <v>192800</v>
      </c>
      <c r="K343" s="8">
        <v>192800</v>
      </c>
    </row>
    <row r="344" spans="1:11" ht="38.25" x14ac:dyDescent="0.25">
      <c r="A344" s="6" t="str">
        <f t="shared" si="27"/>
        <v>840</v>
      </c>
      <c r="B344" s="6" t="str">
        <f t="shared" si="27"/>
        <v>4055111140</v>
      </c>
      <c r="C344" s="11" t="s">
        <v>629</v>
      </c>
      <c r="D344" s="6" t="s">
        <v>623</v>
      </c>
      <c r="E344" s="6" t="s">
        <v>19</v>
      </c>
      <c r="F344" s="8">
        <v>24</v>
      </c>
      <c r="G344" s="8">
        <v>24</v>
      </c>
      <c r="H344" s="8">
        <v>24</v>
      </c>
      <c r="I344" s="8">
        <v>16800</v>
      </c>
      <c r="J344" s="8">
        <v>16800</v>
      </c>
      <c r="K344" s="8">
        <v>16800</v>
      </c>
    </row>
    <row r="345" spans="1:11" ht="38.25" x14ac:dyDescent="0.25">
      <c r="A345" s="6" t="str">
        <f t="shared" si="27"/>
        <v>840</v>
      </c>
      <c r="B345" s="6" t="str">
        <f t="shared" si="27"/>
        <v>4055111140</v>
      </c>
      <c r="C345" s="11" t="s">
        <v>630</v>
      </c>
      <c r="D345" s="6" t="s">
        <v>623</v>
      </c>
      <c r="E345" s="6" t="s">
        <v>628</v>
      </c>
      <c r="F345" s="8">
        <v>12</v>
      </c>
      <c r="G345" s="8">
        <v>12</v>
      </c>
      <c r="H345" s="8">
        <v>12</v>
      </c>
      <c r="I345" s="8">
        <v>60000</v>
      </c>
      <c r="J345" s="8">
        <v>60000</v>
      </c>
      <c r="K345" s="8">
        <v>60000</v>
      </c>
    </row>
    <row r="346" spans="1:11" ht="38.25" x14ac:dyDescent="0.25">
      <c r="A346" s="6" t="str">
        <f t="shared" si="27"/>
        <v>840</v>
      </c>
      <c r="B346" s="6" t="str">
        <f t="shared" si="27"/>
        <v>4055111140</v>
      </c>
      <c r="C346" s="11" t="s">
        <v>631</v>
      </c>
      <c r="D346" s="6" t="s">
        <v>623</v>
      </c>
      <c r="E346" s="6" t="s">
        <v>624</v>
      </c>
      <c r="F346" s="8">
        <v>36</v>
      </c>
      <c r="G346" s="8">
        <v>36</v>
      </c>
      <c r="H346" s="8">
        <v>36</v>
      </c>
      <c r="I346" s="8">
        <v>108000</v>
      </c>
      <c r="J346" s="8">
        <v>108000</v>
      </c>
      <c r="K346" s="8">
        <v>108000</v>
      </c>
    </row>
    <row r="347" spans="1:11" ht="38.25" x14ac:dyDescent="0.25">
      <c r="A347" s="6" t="str">
        <f t="shared" si="27"/>
        <v>840</v>
      </c>
      <c r="B347" s="6" t="str">
        <f t="shared" si="27"/>
        <v>4055111140</v>
      </c>
      <c r="C347" s="11" t="s">
        <v>632</v>
      </c>
      <c r="D347" s="6" t="s">
        <v>623</v>
      </c>
      <c r="E347" s="6" t="s">
        <v>624</v>
      </c>
      <c r="F347" s="8">
        <v>24</v>
      </c>
      <c r="G347" s="8">
        <v>24</v>
      </c>
      <c r="H347" s="8">
        <v>24</v>
      </c>
      <c r="I347" s="8">
        <v>72000</v>
      </c>
      <c r="J347" s="8">
        <v>72000</v>
      </c>
      <c r="K347" s="8">
        <v>72000</v>
      </c>
    </row>
    <row r="348" spans="1:11" ht="38.25" x14ac:dyDescent="0.25">
      <c r="A348" s="6" t="str">
        <f t="shared" si="27"/>
        <v>840</v>
      </c>
      <c r="B348" s="6" t="str">
        <f t="shared" si="27"/>
        <v>4055111140</v>
      </c>
      <c r="C348" s="11" t="s">
        <v>633</v>
      </c>
      <c r="D348" s="6" t="s">
        <v>623</v>
      </c>
      <c r="E348" s="6" t="s">
        <v>628</v>
      </c>
      <c r="F348" s="8">
        <v>19</v>
      </c>
      <c r="G348" s="8">
        <v>19</v>
      </c>
      <c r="H348" s="8">
        <v>19</v>
      </c>
      <c r="I348" s="8">
        <v>57000</v>
      </c>
      <c r="J348" s="8">
        <v>57000</v>
      </c>
      <c r="K348" s="8">
        <v>57000</v>
      </c>
    </row>
    <row r="349" spans="1:11" ht="38.25" x14ac:dyDescent="0.25">
      <c r="A349" s="6" t="str">
        <f t="shared" si="27"/>
        <v>840</v>
      </c>
      <c r="B349" s="6" t="str">
        <f t="shared" si="27"/>
        <v>4055111140</v>
      </c>
      <c r="C349" s="11" t="s">
        <v>634</v>
      </c>
      <c r="D349" s="6" t="s">
        <v>623</v>
      </c>
      <c r="E349" s="6" t="s">
        <v>19</v>
      </c>
      <c r="F349" s="8">
        <v>24</v>
      </c>
      <c r="G349" s="8">
        <v>24</v>
      </c>
      <c r="H349" s="8">
        <v>24</v>
      </c>
      <c r="I349" s="8">
        <v>48000</v>
      </c>
      <c r="J349" s="8">
        <v>48000</v>
      </c>
      <c r="K349" s="8">
        <v>48000</v>
      </c>
    </row>
    <row r="350" spans="1:11" ht="51" x14ac:dyDescent="0.25">
      <c r="A350" s="6" t="str">
        <f t="shared" si="27"/>
        <v>840</v>
      </c>
      <c r="B350" s="6" t="str">
        <f t="shared" si="27"/>
        <v>4055111140</v>
      </c>
      <c r="C350" s="11" t="s">
        <v>635</v>
      </c>
      <c r="D350" s="6" t="s">
        <v>636</v>
      </c>
      <c r="E350" s="6" t="s">
        <v>637</v>
      </c>
      <c r="F350" s="8">
        <v>5824</v>
      </c>
      <c r="G350" s="8">
        <v>5824</v>
      </c>
      <c r="H350" s="8">
        <v>5824</v>
      </c>
      <c r="I350" s="8">
        <v>1295257.6000000001</v>
      </c>
      <c r="J350" s="8">
        <v>1295257.6000000001</v>
      </c>
      <c r="K350" s="8">
        <v>1295257.6000000001</v>
      </c>
    </row>
    <row r="351" spans="1:11" ht="25.5" x14ac:dyDescent="0.25">
      <c r="A351" s="6" t="str">
        <f t="shared" si="27"/>
        <v>840</v>
      </c>
      <c r="B351" s="6" t="str">
        <f t="shared" si="27"/>
        <v>4055111140</v>
      </c>
      <c r="C351" s="11" t="s">
        <v>638</v>
      </c>
      <c r="D351" s="6" t="s">
        <v>639</v>
      </c>
      <c r="E351" s="6" t="s">
        <v>640</v>
      </c>
      <c r="F351" s="8">
        <v>24</v>
      </c>
      <c r="G351" s="8">
        <v>24</v>
      </c>
      <c r="H351" s="8">
        <v>24</v>
      </c>
      <c r="I351" s="8">
        <v>480000</v>
      </c>
      <c r="J351" s="8">
        <v>480000</v>
      </c>
      <c r="K351" s="8">
        <v>480000</v>
      </c>
    </row>
    <row r="352" spans="1:11" ht="38.25" x14ac:dyDescent="0.25">
      <c r="A352" s="6" t="str">
        <f t="shared" si="27"/>
        <v>840</v>
      </c>
      <c r="B352" s="6" t="str">
        <f t="shared" si="27"/>
        <v>4055111140</v>
      </c>
      <c r="C352" s="11" t="s">
        <v>641</v>
      </c>
      <c r="D352" s="6" t="s">
        <v>623</v>
      </c>
      <c r="E352" s="6" t="s">
        <v>640</v>
      </c>
      <c r="F352" s="8">
        <v>15</v>
      </c>
      <c r="G352" s="8">
        <v>15</v>
      </c>
      <c r="H352" s="8">
        <v>15</v>
      </c>
      <c r="I352" s="8">
        <v>300000</v>
      </c>
      <c r="J352" s="8">
        <v>300000</v>
      </c>
      <c r="K352" s="8">
        <v>300000</v>
      </c>
    </row>
    <row r="353" spans="9:11" x14ac:dyDescent="0.25">
      <c r="I353" s="15"/>
      <c r="J353" s="15"/>
      <c r="K353" s="15"/>
    </row>
    <row r="355" spans="9:11" x14ac:dyDescent="0.25">
      <c r="I355" s="15"/>
      <c r="J355" s="15"/>
      <c r="K355" s="15"/>
    </row>
    <row r="357" spans="9:11" x14ac:dyDescent="0.25">
      <c r="I357" s="15"/>
      <c r="J357" s="15"/>
      <c r="K357" s="15"/>
    </row>
  </sheetData>
  <autoFilter ref="A4:K352"/>
  <mergeCells count="21">
    <mergeCell ref="A335:H335"/>
    <mergeCell ref="A123:H123"/>
    <mergeCell ref="A261:H261"/>
    <mergeCell ref="A277:H277"/>
    <mergeCell ref="A307:H307"/>
    <mergeCell ref="A310:H310"/>
    <mergeCell ref="A312:H312"/>
    <mergeCell ref="A5:H5"/>
    <mergeCell ref="A7:H7"/>
    <mergeCell ref="A10:H10"/>
    <mergeCell ref="A12:H12"/>
    <mergeCell ref="A43:H43"/>
    <mergeCell ref="A99:H99"/>
    <mergeCell ref="A1:K1"/>
    <mergeCell ref="A2:A3"/>
    <mergeCell ref="B2:B3"/>
    <mergeCell ref="C2:C3"/>
    <mergeCell ref="D2:D3"/>
    <mergeCell ref="E2:E3"/>
    <mergeCell ref="F2:H2"/>
    <mergeCell ref="I2:K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final</vt:lpstr>
      <vt:lpstr>final!Заголовки_для_печати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Кулешов</cp:lastModifiedBy>
  <dcterms:created xsi:type="dcterms:W3CDTF">2016-11-01T12:14:52Z</dcterms:created>
  <dcterms:modified xsi:type="dcterms:W3CDTF">2016-11-01T12:15:10Z</dcterms:modified>
</cp:coreProperties>
</file>