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9020" windowHeight="9675" activeTab="0"/>
  </bookViews>
  <sheets>
    <sheet name="Лист1" sheetId="1" r:id="rId1"/>
  </sheets>
  <definedNames>
    <definedName name="_xlnm.Print_Area" localSheetId="0">'Лист1'!$A$1:$G$43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<sst xmlns="http://schemas.openxmlformats.org/spreadsheetml/2006/main" count="48" uniqueCount="48">
  <si>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                              </t>
  </si>
  <si>
    <t xml:space="preserve">                                  </t>
  </si>
  <si>
    <t xml:space="preserve"> тыс.рублей</t>
  </si>
  <si>
    <t>Наименование</t>
  </si>
  <si>
    <t>Процент  выполнения     плана,                 %</t>
  </si>
  <si>
    <t>Темп роста,                      %</t>
  </si>
  <si>
    <t>г.Брянск</t>
  </si>
  <si>
    <t>Дятьковский район</t>
  </si>
  <si>
    <t>г.Клинцы</t>
  </si>
  <si>
    <t>г.Новозыбков</t>
  </si>
  <si>
    <t>г.Сельцо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</si>
  <si>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</si>
  <si>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</si>
  <si>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</si>
  <si>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</si>
  <si>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</si>
  <si>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</si>
  <si>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</si>
  <si>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</si>
  <si>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</si>
  <si>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</si>
  <si>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</si>
  <si>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</si>
  <si>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</si>
  <si>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</si>
  <si>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</si>
  <si>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</si>
  <si>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</si>
  <si>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</si>
  <si>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</si>
  <si>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</si>
  <si>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</si>
  <si>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</si>
  <si>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</si>
  <si>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</si>
  <si>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</si>
  <si>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</si>
  <si>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г. Фокино</t>
  </si>
  <si>
    <t>г.Стародуб</t>
  </si>
  <si>
    <t>Итого по МО*</t>
  </si>
  <si>
    <t>Областной бюджет</t>
  </si>
  <si>
    <t>Всего по области</t>
  </si>
  <si>
    <t>*сведения о поступлении в местные бюджеты приведены  исходя из данных бухгалтерского отчета (детализация).</t>
  </si>
  <si>
    <t>Отклонение   (+,-)                                    (2018 /2017)</t>
  </si>
  <si>
    <t xml:space="preserve">                                Анализ исполнения плана по мобилизации собственных доходов   в консодидированный бюджет области по состоянию на 01.01.2019 </t>
  </si>
  <si>
    <t>Факт на 01.01.2018</t>
  </si>
  <si>
    <t>План на 2018 год                   (по состоянию на 01.01.2019)</t>
  </si>
  <si>
    <t xml:space="preserve">Факт на 01.01.2019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</si>
</sst>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b/>
      <sz val="14"/>
      <name val="Agency FB"/>
      <family val="2"/>
    </font>
    <font>
      <sz val="14"/>
      <name val="Agency FB"/>
      <family val="2"/>
    </font>
    <font>
      <sz val="18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8"/>
      <color theme="1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wrapText="1"/>
    </xf>
    <xf numFmtId="3" fontId="51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4" fontId="6" fillId="0" borderId="0" xfId="0" applyNumberFormat="1" applyFont="1" applyFill="1" applyBorder="1" applyAlignment="1">
      <alignment horizontal="right" shrinkToFit="1"/>
    </xf>
    <xf numFmtId="0" fontId="5" fillId="34" borderId="10" xfId="0" applyFont="1" applyFill="1" applyBorder="1" applyAlignment="1">
      <alignment wrapText="1"/>
    </xf>
    <xf numFmtId="3" fontId="5" fillId="34" borderId="11" xfId="0" applyNumberFormat="1" applyFont="1" applyFill="1" applyBorder="1" applyAlignment="1">
      <alignment horizontal="center" vertical="center" wrapText="1"/>
    </xf>
    <xf numFmtId="164" fontId="5" fillId="34" borderId="11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wrapText="1"/>
    </xf>
    <xf numFmtId="3" fontId="5" fillId="34" borderId="14" xfId="0" applyNumberFormat="1" applyFont="1" applyFill="1" applyBorder="1" applyAlignment="1">
      <alignment horizontal="center" vertical="center" wrapText="1"/>
    </xf>
    <xf numFmtId="164" fontId="5" fillId="34" borderId="14" xfId="0" applyNumberFormat="1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3" fontId="4" fillId="0" borderId="0" xfId="0" applyNumberFormat="1" applyFont="1" applyBorder="1" applyAlignment="1">
      <alignment horizontal="right" shrinkToFit="1"/>
    </xf>
    <xf numFmtId="4" fontId="0" fillId="0" borderId="0" xfId="0" applyNumberFormat="1" applyBorder="1" applyAlignment="1">
      <alignment horizontal="right" shrinkToFit="1"/>
    </xf>
    <xf numFmtId="0" fontId="4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52" fillId="0" borderId="0" xfId="0" applyNumberFormat="1" applyFont="1" applyBorder="1" applyAlignment="1">
      <alignment horizontal="right" shrinkToFit="1"/>
    </xf>
    <xf numFmtId="3" fontId="10" fillId="0" borderId="0" xfId="0" applyNumberFormat="1" applyFont="1" applyAlignment="1">
      <alignment/>
    </xf>
    <xf numFmtId="4" fontId="53" fillId="0" borderId="0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51" fillId="0" borderId="16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19" xfId="0" applyFont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view="pageBreakPreview" zoomScale="55" zoomScaleSheetLayoutView="55" zoomScalePageLayoutView="0" workbookViewId="0" topLeftCell="A10">
      <selection activeCell="J33" sqref="J33"/>
    </sheetView>
  </sheetViews>
  <sheetFormatPr defaultColWidth="9.140625" defaultRowHeight="15"/>
  <cols>
    <col min="1" max="1" width="31.00390625" style="1" customWidth="1"/>
    <col min="2" max="2" width="23.421875" style="1" customWidth="1"/>
    <col min="3" max="3" width="23.140625" style="1" customWidth="1"/>
    <col min="4" max="4" width="20.8515625" style="1" customWidth="1"/>
    <col min="5" max="5" width="17.28125" style="1" customWidth="1"/>
    <col min="6" max="6" width="15.8515625" style="1" customWidth="1"/>
    <col min="7" max="7" width="22.8515625" style="1" customWidth="1"/>
    <col min="8" max="8" width="27.57421875" style="1" customWidth="1"/>
    <col min="9" max="16384" width="9.140625" style="1" customWidth="1"/>
  </cols>
  <sheetData>
    <row r="1" spans="1:7" ht="59.25" customHeight="1">
      <c r="A1" s="40" t="s">
        <v>44</v>
      </c>
      <c r="B1" s="40"/>
      <c r="C1" s="40"/>
      <c r="D1" s="40"/>
      <c r="E1" s="40"/>
      <c r="F1" s="40"/>
      <c r="G1" s="40"/>
    </row>
    <row r="2" spans="1:7" s="3" customFormat="1" ht="17.25" customHeight="1">
      <c r="A2" s="41" t="s">
        <v>0</v>
      </c>
      <c r="B2" s="42"/>
      <c r="C2" s="42"/>
      <c r="D2" s="42"/>
      <c r="E2" s="42"/>
      <c r="F2" s="2"/>
      <c r="G2" s="2"/>
    </row>
    <row r="3" spans="1:7" ht="19.5" customHeight="1" thickBot="1">
      <c r="A3" s="4" t="s">
        <v>1</v>
      </c>
      <c r="B3" s="43"/>
      <c r="C3" s="43"/>
      <c r="D3" s="43"/>
      <c r="E3" s="43"/>
      <c r="G3" s="5" t="s">
        <v>2</v>
      </c>
    </row>
    <row r="4" spans="1:7" s="6" customFormat="1" ht="20.25">
      <c r="A4" s="44" t="s">
        <v>3</v>
      </c>
      <c r="B4" s="34" t="s">
        <v>45</v>
      </c>
      <c r="C4" s="34" t="s">
        <v>46</v>
      </c>
      <c r="D4" s="34" t="s">
        <v>47</v>
      </c>
      <c r="E4" s="34" t="s">
        <v>4</v>
      </c>
      <c r="F4" s="34" t="s">
        <v>5</v>
      </c>
      <c r="G4" s="36" t="s">
        <v>43</v>
      </c>
    </row>
    <row r="5" spans="1:7" s="6" customFormat="1" ht="107.25" customHeight="1">
      <c r="A5" s="45"/>
      <c r="B5" s="35"/>
      <c r="C5" s="35"/>
      <c r="D5" s="35"/>
      <c r="E5" s="35"/>
      <c r="F5" s="35"/>
      <c r="G5" s="37"/>
    </row>
    <row r="6" spans="1:7" ht="20.25">
      <c r="A6" s="7" t="s">
        <v>6</v>
      </c>
      <c r="B6" s="33">
        <v>2852111.28222</v>
      </c>
      <c r="C6" s="8">
        <v>3003544.0655900002</v>
      </c>
      <c r="D6" s="8">
        <v>3060510.0643200004</v>
      </c>
      <c r="E6" s="9">
        <f>D6/C6*100</f>
        <v>101.8966260353104</v>
      </c>
      <c r="F6" s="9">
        <f>D6/B6*100</f>
        <v>107.30682506672</v>
      </c>
      <c r="G6" s="10">
        <f aca="true" t="shared" si="0" ref="G6:G41">D6-B6</f>
        <v>208398.78210000042</v>
      </c>
    </row>
    <row r="7" spans="1:7" ht="20.25">
      <c r="A7" s="7" t="s">
        <v>7</v>
      </c>
      <c r="B7" s="33">
        <v>315097.75569</v>
      </c>
      <c r="C7" s="8">
        <v>332120.2445</v>
      </c>
      <c r="D7" s="8">
        <v>339068.71287</v>
      </c>
      <c r="E7" s="9">
        <f>D7/C7*100</f>
        <v>102.09215441848805</v>
      </c>
      <c r="F7" s="9">
        <f aca="true" t="shared" si="1" ref="F7:F41">D7/B7*100</f>
        <v>107.60746680899342</v>
      </c>
      <c r="G7" s="10">
        <f t="shared" si="0"/>
        <v>23970.95717999997</v>
      </c>
    </row>
    <row r="8" spans="1:7" ht="20.25">
      <c r="A8" s="7" t="s">
        <v>8</v>
      </c>
      <c r="B8" s="33">
        <v>397378.50372000004</v>
      </c>
      <c r="C8" s="8">
        <v>417043.9852</v>
      </c>
      <c r="D8" s="8">
        <v>432514.23276</v>
      </c>
      <c r="E8" s="9">
        <f aca="true" t="shared" si="2" ref="E8:E41">D8/C8*100</f>
        <v>103.70950022275971</v>
      </c>
      <c r="F8" s="9">
        <f t="shared" si="1"/>
        <v>108.84187964650378</v>
      </c>
      <c r="G8" s="10">
        <f t="shared" si="0"/>
        <v>35135.72903999995</v>
      </c>
    </row>
    <row r="9" spans="1:7" ht="19.5" customHeight="1">
      <c r="A9" s="7" t="s">
        <v>9</v>
      </c>
      <c r="B9" s="33">
        <v>270110.11747000006</v>
      </c>
      <c r="C9" s="8">
        <v>253738</v>
      </c>
      <c r="D9" s="8">
        <v>260732.45072999998</v>
      </c>
      <c r="E9" s="9">
        <f t="shared" si="2"/>
        <v>102.75656414490537</v>
      </c>
      <c r="F9" s="9">
        <f t="shared" si="1"/>
        <v>96.52820604135955</v>
      </c>
      <c r="G9" s="10">
        <f t="shared" si="0"/>
        <v>-9377.666740000073</v>
      </c>
    </row>
    <row r="10" spans="1:7" ht="18" customHeight="1">
      <c r="A10" s="7" t="s">
        <v>10</v>
      </c>
      <c r="B10" s="33">
        <v>100680.19370999999</v>
      </c>
      <c r="C10" s="8">
        <v>105061.82429</v>
      </c>
      <c r="D10" s="8">
        <v>110715.51069</v>
      </c>
      <c r="E10" s="9">
        <f t="shared" si="2"/>
        <v>105.3812947169033</v>
      </c>
      <c r="F10" s="9">
        <f t="shared" si="1"/>
        <v>109.96751854580833</v>
      </c>
      <c r="G10" s="10">
        <f t="shared" si="0"/>
        <v>10035.316980000003</v>
      </c>
    </row>
    <row r="11" spans="1:7" ht="19.5" customHeight="1">
      <c r="A11" s="7" t="s">
        <v>11</v>
      </c>
      <c r="B11" s="33">
        <v>112610.86570000001</v>
      </c>
      <c r="C11" s="8">
        <v>116522.24806999999</v>
      </c>
      <c r="D11" s="8">
        <v>118164.75064</v>
      </c>
      <c r="E11" s="9">
        <f t="shared" si="2"/>
        <v>101.40960425773223</v>
      </c>
      <c r="F11" s="9">
        <f t="shared" si="1"/>
        <v>104.93192633364153</v>
      </c>
      <c r="G11" s="10">
        <f t="shared" si="0"/>
        <v>5553.884939999989</v>
      </c>
    </row>
    <row r="12" spans="1:7" ht="20.25" customHeight="1">
      <c r="A12" s="7" t="s">
        <v>12</v>
      </c>
      <c r="B12" s="33">
        <v>415523.92818</v>
      </c>
      <c r="C12" s="8">
        <v>471345.593</v>
      </c>
      <c r="D12" s="8">
        <v>476803.57299</v>
      </c>
      <c r="E12" s="9">
        <f t="shared" si="2"/>
        <v>101.15795714886424</v>
      </c>
      <c r="F12" s="9">
        <f t="shared" si="1"/>
        <v>114.74756100771518</v>
      </c>
      <c r="G12" s="10">
        <f t="shared" si="0"/>
        <v>61279.64481000003</v>
      </c>
    </row>
    <row r="13" spans="1:7" ht="21" customHeight="1">
      <c r="A13" s="7" t="s">
        <v>13</v>
      </c>
      <c r="B13" s="33">
        <v>183645.91666</v>
      </c>
      <c r="C13" s="8">
        <v>163046.38090000002</v>
      </c>
      <c r="D13" s="8">
        <v>162726.04789</v>
      </c>
      <c r="E13" s="9">
        <f t="shared" si="2"/>
        <v>99.80353258488056</v>
      </c>
      <c r="F13" s="9">
        <f t="shared" si="1"/>
        <v>88.60858485150486</v>
      </c>
      <c r="G13" s="10">
        <f t="shared" si="0"/>
        <v>-20919.86877</v>
      </c>
    </row>
    <row r="14" spans="1:7" ht="19.5" customHeight="1">
      <c r="A14" s="7" t="s">
        <v>14</v>
      </c>
      <c r="B14" s="33">
        <v>38938.125270000004</v>
      </c>
      <c r="C14" s="8">
        <v>41684.78186</v>
      </c>
      <c r="D14" s="8">
        <v>42332.83552</v>
      </c>
      <c r="E14" s="9">
        <f t="shared" si="2"/>
        <v>101.55465287590208</v>
      </c>
      <c r="F14" s="9">
        <f t="shared" si="1"/>
        <v>108.7182169826123</v>
      </c>
      <c r="G14" s="10">
        <f t="shared" si="0"/>
        <v>3394.7102499999964</v>
      </c>
    </row>
    <row r="15" spans="1:7" ht="20.25" customHeight="1">
      <c r="A15" s="7" t="s">
        <v>15</v>
      </c>
      <c r="B15" s="33">
        <v>117196.44455</v>
      </c>
      <c r="C15" s="8">
        <v>109648.81631000001</v>
      </c>
      <c r="D15" s="8">
        <v>112073.00649</v>
      </c>
      <c r="E15" s="9">
        <f t="shared" si="2"/>
        <v>102.21086762409391</v>
      </c>
      <c r="F15" s="9">
        <f t="shared" si="1"/>
        <v>95.6283331975876</v>
      </c>
      <c r="G15" s="10">
        <f t="shared" si="0"/>
        <v>-5123.43806</v>
      </c>
    </row>
    <row r="16" spans="1:7" ht="20.25" customHeight="1">
      <c r="A16" s="7" t="s">
        <v>16</v>
      </c>
      <c r="B16" s="33">
        <v>71156.12045999999</v>
      </c>
      <c r="C16" s="8">
        <v>46067.352</v>
      </c>
      <c r="D16" s="8">
        <v>49656.063700000006</v>
      </c>
      <c r="E16" s="9">
        <f t="shared" si="2"/>
        <v>107.79014105260491</v>
      </c>
      <c r="F16" s="9">
        <f t="shared" si="1"/>
        <v>69.7846697922688</v>
      </c>
      <c r="G16" s="10">
        <f t="shared" si="0"/>
        <v>-21500.056759999985</v>
      </c>
    </row>
    <row r="17" spans="1:7" ht="19.5" customHeight="1">
      <c r="A17" s="7" t="s">
        <v>17</v>
      </c>
      <c r="B17" s="33">
        <v>192830.39049000002</v>
      </c>
      <c r="C17" s="8">
        <v>195930.27412000002</v>
      </c>
      <c r="D17" s="8">
        <v>210312.91298</v>
      </c>
      <c r="E17" s="9">
        <f t="shared" si="2"/>
        <v>107.34069246041638</v>
      </c>
      <c r="F17" s="9">
        <f t="shared" si="1"/>
        <v>109.06626929789192</v>
      </c>
      <c r="G17" s="10">
        <f t="shared" si="0"/>
        <v>17482.522489999974</v>
      </c>
    </row>
    <row r="18" spans="1:7" ht="20.25" customHeight="1">
      <c r="A18" s="7" t="s">
        <v>18</v>
      </c>
      <c r="B18" s="33">
        <v>56834.49315</v>
      </c>
      <c r="C18" s="8">
        <v>64693.06863</v>
      </c>
      <c r="D18" s="8">
        <v>67377.05886</v>
      </c>
      <c r="E18" s="9">
        <f t="shared" si="2"/>
        <v>104.14880649015213</v>
      </c>
      <c r="F18" s="9">
        <f t="shared" si="1"/>
        <v>118.54959044356323</v>
      </c>
      <c r="G18" s="10">
        <f t="shared" si="0"/>
        <v>10542.565710000003</v>
      </c>
    </row>
    <row r="19" spans="1:7" ht="20.25" customHeight="1">
      <c r="A19" s="7" t="s">
        <v>19</v>
      </c>
      <c r="B19" s="33">
        <v>223749.97724</v>
      </c>
      <c r="C19" s="8">
        <v>239141.622</v>
      </c>
      <c r="D19" s="8">
        <v>241979.04983</v>
      </c>
      <c r="E19" s="9">
        <f t="shared" si="2"/>
        <v>101.18650522074321</v>
      </c>
      <c r="F19" s="9">
        <f t="shared" si="1"/>
        <v>108.14707237732901</v>
      </c>
      <c r="G19" s="10">
        <f t="shared" si="0"/>
        <v>18229.072589999996</v>
      </c>
    </row>
    <row r="20" spans="1:7" ht="21" customHeight="1">
      <c r="A20" s="7" t="s">
        <v>20</v>
      </c>
      <c r="B20" s="33">
        <v>100961.59222</v>
      </c>
      <c r="C20" s="8">
        <v>88620.52</v>
      </c>
      <c r="D20" s="8">
        <v>92892.59339</v>
      </c>
      <c r="E20" s="9">
        <f t="shared" si="2"/>
        <v>104.82063678931243</v>
      </c>
      <c r="F20" s="9">
        <f t="shared" si="1"/>
        <v>92.00785303344138</v>
      </c>
      <c r="G20" s="10">
        <f t="shared" si="0"/>
        <v>-8068.998830000011</v>
      </c>
    </row>
    <row r="21" spans="1:7" ht="21.75" customHeight="1">
      <c r="A21" s="7" t="s">
        <v>21</v>
      </c>
      <c r="B21" s="33">
        <v>175539.34593</v>
      </c>
      <c r="C21" s="8">
        <v>183357.43608</v>
      </c>
      <c r="D21" s="8">
        <v>187193.56837999998</v>
      </c>
      <c r="E21" s="9">
        <f t="shared" si="2"/>
        <v>102.09216074461591</v>
      </c>
      <c r="F21" s="9">
        <f t="shared" si="1"/>
        <v>106.63909415194435</v>
      </c>
      <c r="G21" s="10">
        <f t="shared" si="0"/>
        <v>11654.222449999972</v>
      </c>
    </row>
    <row r="22" spans="1:7" ht="21" customHeight="1">
      <c r="A22" s="7" t="s">
        <v>22</v>
      </c>
      <c r="B22" s="33">
        <v>91058.53614</v>
      </c>
      <c r="C22" s="8">
        <v>97842.5</v>
      </c>
      <c r="D22" s="8">
        <v>101131.01848999999</v>
      </c>
      <c r="E22" s="9">
        <f t="shared" si="2"/>
        <v>103.36103277205713</v>
      </c>
      <c r="F22" s="9">
        <f t="shared" si="1"/>
        <v>111.06154653586108</v>
      </c>
      <c r="G22" s="10">
        <f t="shared" si="0"/>
        <v>10072.482349999991</v>
      </c>
    </row>
    <row r="23" spans="1:7" ht="20.25" customHeight="1">
      <c r="A23" s="7" t="s">
        <v>23</v>
      </c>
      <c r="B23" s="33">
        <v>109454.28532</v>
      </c>
      <c r="C23" s="8">
        <v>130151.89194</v>
      </c>
      <c r="D23" s="8">
        <v>134501.32497999998</v>
      </c>
      <c r="E23" s="9">
        <f t="shared" si="2"/>
        <v>103.34181315013467</v>
      </c>
      <c r="F23" s="9">
        <f t="shared" si="1"/>
        <v>122.88356238110968</v>
      </c>
      <c r="G23" s="10">
        <f t="shared" si="0"/>
        <v>25047.03965999998</v>
      </c>
    </row>
    <row r="24" spans="1:7" ht="21.75" customHeight="1">
      <c r="A24" s="7" t="s">
        <v>24</v>
      </c>
      <c r="B24" s="33">
        <v>58717.56926</v>
      </c>
      <c r="C24" s="8">
        <v>63234.387729999995</v>
      </c>
      <c r="D24" s="8">
        <v>68389.98688</v>
      </c>
      <c r="E24" s="9">
        <f t="shared" si="2"/>
        <v>108.15315738014817</v>
      </c>
      <c r="F24" s="9">
        <f t="shared" si="1"/>
        <v>116.47278274952215</v>
      </c>
      <c r="G24" s="10">
        <f t="shared" si="0"/>
        <v>9672.41762</v>
      </c>
    </row>
    <row r="25" spans="1:7" ht="20.25" customHeight="1">
      <c r="A25" s="7" t="s">
        <v>25</v>
      </c>
      <c r="B25" s="33">
        <v>110433.01779000001</v>
      </c>
      <c r="C25" s="8">
        <v>101057.142</v>
      </c>
      <c r="D25" s="8">
        <v>106144.88129</v>
      </c>
      <c r="E25" s="9">
        <f t="shared" si="2"/>
        <v>105.03451729319634</v>
      </c>
      <c r="F25" s="9">
        <f t="shared" si="1"/>
        <v>96.11697969881222</v>
      </c>
      <c r="G25" s="10">
        <f t="shared" si="0"/>
        <v>-4288.136500000008</v>
      </c>
    </row>
    <row r="26" spans="1:7" ht="20.25" customHeight="1">
      <c r="A26" s="7" t="s">
        <v>26</v>
      </c>
      <c r="B26" s="33">
        <v>151805.5121</v>
      </c>
      <c r="C26" s="8">
        <v>152711.4712</v>
      </c>
      <c r="D26" s="8">
        <v>158621.28276</v>
      </c>
      <c r="E26" s="9">
        <f t="shared" si="2"/>
        <v>103.86991986493284</v>
      </c>
      <c r="F26" s="9">
        <f t="shared" si="1"/>
        <v>104.48980446474843</v>
      </c>
      <c r="G26" s="10">
        <f t="shared" si="0"/>
        <v>6815.770660000009</v>
      </c>
    </row>
    <row r="27" spans="1:7" ht="21" customHeight="1">
      <c r="A27" s="7" t="s">
        <v>27</v>
      </c>
      <c r="B27" s="33">
        <v>33457.49838</v>
      </c>
      <c r="C27" s="8">
        <v>40578.49898</v>
      </c>
      <c r="D27" s="8">
        <v>41461.31404</v>
      </c>
      <c r="E27" s="9">
        <f t="shared" si="2"/>
        <v>102.17557347410784</v>
      </c>
      <c r="F27" s="9">
        <f t="shared" si="1"/>
        <v>123.9223374356777</v>
      </c>
      <c r="G27" s="10">
        <f t="shared" si="0"/>
        <v>8003.81566</v>
      </c>
    </row>
    <row r="28" spans="1:7" ht="20.25" customHeight="1">
      <c r="A28" s="7" t="s">
        <v>28</v>
      </c>
      <c r="B28" s="33">
        <v>179390.03463</v>
      </c>
      <c r="C28" s="8">
        <v>196803.92934</v>
      </c>
      <c r="D28" s="8">
        <v>197170.84802</v>
      </c>
      <c r="E28" s="9">
        <f t="shared" si="2"/>
        <v>100.18643869623463</v>
      </c>
      <c r="F28" s="9">
        <f t="shared" si="1"/>
        <v>109.91181780341017</v>
      </c>
      <c r="G28" s="10">
        <f t="shared" si="0"/>
        <v>17780.813389999996</v>
      </c>
    </row>
    <row r="29" spans="1:7" ht="21.75" customHeight="1">
      <c r="A29" s="7" t="s">
        <v>29</v>
      </c>
      <c r="B29" s="33">
        <v>208205.4019</v>
      </c>
      <c r="C29" s="8">
        <v>238399.5363</v>
      </c>
      <c r="D29" s="8">
        <v>244209.07841</v>
      </c>
      <c r="E29" s="9">
        <f t="shared" si="2"/>
        <v>102.43689320883969</v>
      </c>
      <c r="F29" s="9">
        <f t="shared" si="1"/>
        <v>117.29238347393714</v>
      </c>
      <c r="G29" s="10">
        <f t="shared" si="0"/>
        <v>36003.67650999999</v>
      </c>
    </row>
    <row r="30" spans="1:7" ht="21.75" customHeight="1">
      <c r="A30" s="7" t="s">
        <v>30</v>
      </c>
      <c r="B30" s="33">
        <v>65052.50905</v>
      </c>
      <c r="C30" s="8">
        <v>52435.509119999995</v>
      </c>
      <c r="D30" s="8">
        <v>54086.98097</v>
      </c>
      <c r="E30" s="9">
        <f t="shared" si="2"/>
        <v>103.14952954155659</v>
      </c>
      <c r="F30" s="9">
        <f t="shared" si="1"/>
        <v>83.14357395258683</v>
      </c>
      <c r="G30" s="10">
        <f t="shared" si="0"/>
        <v>-10965.528080000004</v>
      </c>
    </row>
    <row r="31" spans="1:7" ht="22.5" customHeight="1">
      <c r="A31" s="7" t="s">
        <v>31</v>
      </c>
      <c r="B31" s="33">
        <v>143562.15763</v>
      </c>
      <c r="C31" s="8">
        <v>134082.459</v>
      </c>
      <c r="D31" s="8">
        <v>127939.39070999999</v>
      </c>
      <c r="E31" s="9">
        <f t="shared" si="2"/>
        <v>95.41844001384251</v>
      </c>
      <c r="F31" s="9">
        <f t="shared" si="1"/>
        <v>89.11776809577893</v>
      </c>
      <c r="G31" s="10">
        <f t="shared" si="0"/>
        <v>-15622.76692000001</v>
      </c>
    </row>
    <row r="32" spans="1:7" ht="22.5" customHeight="1">
      <c r="A32" s="7" t="s">
        <v>32</v>
      </c>
      <c r="B32" s="33">
        <v>184983.15824000002</v>
      </c>
      <c r="C32" s="8">
        <v>153971.31595</v>
      </c>
      <c r="D32" s="8">
        <v>177529.5515</v>
      </c>
      <c r="E32" s="9">
        <f t="shared" si="2"/>
        <v>115.30040540645258</v>
      </c>
      <c r="F32" s="9">
        <f t="shared" si="1"/>
        <v>95.97065656629692</v>
      </c>
      <c r="G32" s="10">
        <f t="shared" si="0"/>
        <v>-7453.606740000017</v>
      </c>
    </row>
    <row r="33" spans="1:7" ht="23.25" customHeight="1">
      <c r="A33" s="7" t="s">
        <v>33</v>
      </c>
      <c r="B33" s="33">
        <v>111094.97872</v>
      </c>
      <c r="C33" s="8">
        <v>111884.55565000001</v>
      </c>
      <c r="D33" s="8">
        <v>119226.72965000001</v>
      </c>
      <c r="E33" s="9">
        <f t="shared" si="2"/>
        <v>106.56227658709926</v>
      </c>
      <c r="F33" s="9">
        <f t="shared" si="1"/>
        <v>107.31963858645221</v>
      </c>
      <c r="G33" s="10">
        <f t="shared" si="0"/>
        <v>8131.750930000009</v>
      </c>
    </row>
    <row r="34" spans="1:7" ht="21" customHeight="1">
      <c r="A34" s="7" t="s">
        <v>34</v>
      </c>
      <c r="B34" s="33">
        <v>147643.33578999998</v>
      </c>
      <c r="C34" s="8">
        <v>156313.848</v>
      </c>
      <c r="D34" s="8">
        <v>156390.41922</v>
      </c>
      <c r="E34" s="9">
        <f t="shared" si="2"/>
        <v>100.04898556396617</v>
      </c>
      <c r="F34" s="9">
        <f t="shared" si="1"/>
        <v>105.92446884459548</v>
      </c>
      <c r="G34" s="10">
        <f t="shared" si="0"/>
        <v>8747.083430000028</v>
      </c>
    </row>
    <row r="35" spans="1:7" ht="20.25" customHeight="1">
      <c r="A35" s="7" t="s">
        <v>35</v>
      </c>
      <c r="B35" s="33">
        <v>178125.10173</v>
      </c>
      <c r="C35" s="8">
        <v>187955.57666</v>
      </c>
      <c r="D35" s="8">
        <v>191952.19991</v>
      </c>
      <c r="E35" s="9">
        <f t="shared" si="2"/>
        <v>102.1263658791192</v>
      </c>
      <c r="F35" s="9">
        <f t="shared" si="1"/>
        <v>107.76257700105567</v>
      </c>
      <c r="G35" s="10">
        <f t="shared" si="0"/>
        <v>13827.09818</v>
      </c>
    </row>
    <row r="36" spans="1:7" ht="21.75" customHeight="1">
      <c r="A36" s="7" t="s">
        <v>36</v>
      </c>
      <c r="B36" s="33">
        <v>267310.27954</v>
      </c>
      <c r="C36" s="8">
        <v>282194.955</v>
      </c>
      <c r="D36" s="8">
        <v>285838.2456</v>
      </c>
      <c r="E36" s="9">
        <f t="shared" si="2"/>
        <v>101.2910544768598</v>
      </c>
      <c r="F36" s="9">
        <f t="shared" si="1"/>
        <v>106.93125834587573</v>
      </c>
      <c r="G36" s="10">
        <f t="shared" si="0"/>
        <v>18527.966060000006</v>
      </c>
    </row>
    <row r="37" spans="1:9" ht="20.25">
      <c r="A37" s="7" t="s">
        <v>37</v>
      </c>
      <c r="B37" s="33">
        <v>70917.56920999999</v>
      </c>
      <c r="C37" s="8">
        <v>83610.692</v>
      </c>
      <c r="D37" s="8">
        <v>84820.17578</v>
      </c>
      <c r="E37" s="9">
        <f t="shared" si="2"/>
        <v>101.44656592484608</v>
      </c>
      <c r="F37" s="9">
        <f t="shared" si="1"/>
        <v>119.60389607944941</v>
      </c>
      <c r="G37" s="10">
        <f t="shared" si="0"/>
        <v>13902.606570000018</v>
      </c>
      <c r="H37" s="12"/>
      <c r="I37" s="12"/>
    </row>
    <row r="38" spans="1:7" ht="20.25">
      <c r="A38" s="7" t="s">
        <v>38</v>
      </c>
      <c r="B38" s="33">
        <v>112001.81195</v>
      </c>
      <c r="C38" s="8">
        <v>114162.61406</v>
      </c>
      <c r="D38" s="8">
        <v>108763.01362</v>
      </c>
      <c r="E38" s="9">
        <f t="shared" si="2"/>
        <v>95.27025507916089</v>
      </c>
      <c r="F38" s="9">
        <f t="shared" si="1"/>
        <v>97.10826255967548</v>
      </c>
      <c r="G38" s="10">
        <f t="shared" si="0"/>
        <v>-3238.798330000005</v>
      </c>
    </row>
    <row r="39" spans="1:7" s="6" customFormat="1" ht="42" customHeight="1">
      <c r="A39" s="13" t="s">
        <v>39</v>
      </c>
      <c r="B39" s="14">
        <f>(SUM(B6:B38))</f>
        <v>7847577.810040001</v>
      </c>
      <c r="C39" s="14">
        <f>(SUM(C6:C38))</f>
        <v>8128957.095479999</v>
      </c>
      <c r="D39" s="14">
        <f>(SUM(D6:D38))</f>
        <v>8323228.873869999</v>
      </c>
      <c r="E39" s="15">
        <f>D39/C39*100</f>
        <v>102.38987333932445</v>
      </c>
      <c r="F39" s="15">
        <f t="shared" si="1"/>
        <v>106.06111943511362</v>
      </c>
      <c r="G39" s="16">
        <f t="shared" si="0"/>
        <v>475651.0638299985</v>
      </c>
    </row>
    <row r="40" spans="1:7" ht="36" customHeight="1">
      <c r="A40" s="13" t="s">
        <v>40</v>
      </c>
      <c r="B40" s="14">
        <v>24992984.34376</v>
      </c>
      <c r="C40" s="14">
        <v>27002659.648</v>
      </c>
      <c r="D40" s="14">
        <v>27472880.23954</v>
      </c>
      <c r="E40" s="15">
        <f t="shared" si="2"/>
        <v>101.74138621035735</v>
      </c>
      <c r="F40" s="15">
        <f t="shared" si="1"/>
        <v>109.92236806005585</v>
      </c>
      <c r="G40" s="16">
        <f t="shared" si="0"/>
        <v>2479895.895780001</v>
      </c>
    </row>
    <row r="41" spans="1:7" s="6" customFormat="1" ht="43.5" customHeight="1" thickBot="1">
      <c r="A41" s="17" t="s">
        <v>41</v>
      </c>
      <c r="B41" s="18">
        <f>B39+B40</f>
        <v>32840562.1538</v>
      </c>
      <c r="C41" s="18">
        <f>C39+C40</f>
        <v>35131616.74348</v>
      </c>
      <c r="D41" s="18">
        <f>D39+D40</f>
        <v>35796109.113409996</v>
      </c>
      <c r="E41" s="19">
        <f t="shared" si="2"/>
        <v>101.89143692071423</v>
      </c>
      <c r="F41" s="19">
        <f t="shared" si="1"/>
        <v>108.99968443222281</v>
      </c>
      <c r="G41" s="20">
        <f t="shared" si="0"/>
        <v>2955546.9596099965</v>
      </c>
    </row>
    <row r="42" spans="1:4" ht="32.25" customHeight="1">
      <c r="A42" s="21" t="s">
        <v>42</v>
      </c>
      <c r="B42" s="22"/>
      <c r="C42" s="23"/>
      <c r="D42" s="23"/>
    </row>
    <row r="44" spans="1:6" ht="20.25">
      <c r="A44" s="21"/>
      <c r="C44" s="27"/>
      <c r="D44" s="28"/>
      <c r="F44" s="23"/>
    </row>
    <row r="45" spans="1:7" ht="56.25" customHeight="1">
      <c r="A45" s="24"/>
      <c r="B45" s="11"/>
      <c r="C45" s="29"/>
      <c r="D45" s="30"/>
      <c r="G45" s="11"/>
    </row>
    <row r="46" spans="1:7" ht="20.25">
      <c r="A46" s="38"/>
      <c r="B46" s="39"/>
      <c r="C46" s="39"/>
      <c r="D46" s="39"/>
      <c r="E46" s="39"/>
      <c r="F46" s="39"/>
      <c r="G46" s="39"/>
    </row>
    <row r="47" spans="1:4" ht="26.25">
      <c r="A47" s="25"/>
      <c r="C47" s="31"/>
      <c r="D47" s="32"/>
    </row>
    <row r="48" spans="3:4" ht="20.25">
      <c r="C48" s="26"/>
      <c r="D48" s="26"/>
    </row>
    <row r="49" ht="20.25">
      <c r="D49" s="11"/>
    </row>
    <row r="51" ht="20.25">
      <c r="B51" s="11"/>
    </row>
  </sheetData>
  <sheetProtection/>
  <mergeCells count="11">
    <mergeCell ref="E4:E5"/>
    <mergeCell ref="F4:F5"/>
    <mergeCell ref="G4:G5"/>
    <mergeCell ref="A46:G46"/>
    <mergeCell ref="A1:G1"/>
    <mergeCell ref="A2:E2"/>
    <mergeCell ref="B3:E3"/>
    <mergeCell ref="A4:A5"/>
    <mergeCell ref="B4:B5"/>
    <mergeCell ref="C4:C5"/>
    <mergeCell ref="D4:D5"/>
  </mergeCells>
  <printOptions/>
  <pageMargins left="0.11811023622047245" right="0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2019-01-21T12:05:14Z</cp:lastPrinted>
  <dcterms:created xsi:type="dcterms:W3CDTF">2016-05-17T06:39:03Z</dcterms:created>
  <dcterms:modified xsi:type="dcterms:W3CDTF">2019-01-21T12:10:51Z</dcterms:modified>
  <cp:category/>
  <cp:version/>
  <cp:contentType/>
  <cp:contentStatus/>
</cp:coreProperties>
</file>