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4" windowWidth="19020" windowHeight="9564" activeTab="0"/>
  </bookViews>
  <sheets>
    <sheet name="Лист1" sheetId="1" r:id="rId1"/>
  </sheets>
  <definedNames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<sst xmlns="http://schemas.openxmlformats.org/spreadsheetml/2006/main" count="47" uniqueCount="47">
  <si>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</si>
  <si>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</si>
  <si>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</si>
  <si>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</si>
  <si>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</si>
  <si>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</si>
  <si>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</si>
  <si>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</si>
  <si>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</si>
  <si>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</si>
  <si>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</si>
  <si>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</si>
  <si>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</si>
  <si>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</si>
  <si>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</si>
  <si>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</si>
  <si>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</si>
  <si>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</si>
  <si>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</si>
  <si>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</si>
  <si>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</si>
  <si>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</si>
  <si>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</si>
  <si>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</si>
  <si>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</si>
  <si>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</si>
  <si>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</si>
  <si>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</si>
  <si>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</si>
  <si>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</si>
  <si>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</si>
  <si>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</si>
  <si>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</si>
  <si>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</si>
  <si>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</si>
  <si>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</si>
  <si>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</si>
  <si>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</si>
  <si>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</si>
  <si>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</si>
  <si>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</si>
  <si>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</si>
  <si>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(2019 /2018)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</si>
  <si>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01.01.2020</t>
  </si>
  <si>
    <t>План на 2019 год                   (по состоянию на 01.01.2020)</t>
  </si>
  <si>
    <t xml:space="preserve">Факт на 01.01.2020              </t>
  </si>
  <si>
    <t>Факт на 01.01.2019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</si>
</sst>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6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60" zoomScalePageLayoutView="0" workbookViewId="0" topLeftCell="A5">
      <selection activeCell="H29" sqref="H29"/>
    </sheetView>
  </sheetViews>
  <sheetFormatPr defaultColWidth="9.28125" defaultRowHeight="15"/>
  <cols>
    <col min="1" max="1" width="31.00390625" style="1" customWidth="1"/>
    <col min="2" max="2" width="24.421875" style="1" customWidth="1"/>
    <col min="3" max="3" width="23.7109375" style="1" customWidth="1"/>
    <col min="4" max="4" width="24.57421875" style="1" customWidth="1"/>
    <col min="5" max="5" width="17.28125" style="1" customWidth="1"/>
    <col min="6" max="6" width="15.7109375" style="1" customWidth="1"/>
    <col min="7" max="7" width="21.28125" style="1" customWidth="1"/>
    <col min="8" max="8" width="39.7109375" style="1" customWidth="1"/>
    <col min="9" max="16384" width="9.28125" style="1" customWidth="1"/>
  </cols>
  <sheetData>
    <row r="1" spans="1:7" ht="59.25" customHeight="1">
      <c r="A1" s="38" t="s">
        <v>43</v>
      </c>
      <c r="B1" s="38"/>
      <c r="C1" s="38"/>
      <c r="D1" s="38"/>
      <c r="E1" s="38"/>
      <c r="F1" s="38"/>
      <c r="G1" s="38"/>
    </row>
    <row r="2" spans="1:7" ht="19.5" customHeight="1" thickBot="1">
      <c r="A2" s="2" t="s">
        <v>0</v>
      </c>
      <c r="B2" s="39"/>
      <c r="C2" s="39"/>
      <c r="D2" s="39"/>
      <c r="E2" s="39"/>
      <c r="G2" s="3" t="s">
        <v>1</v>
      </c>
    </row>
    <row r="3" spans="1:8" s="5" customFormat="1" ht="21">
      <c r="A3" s="40" t="s">
        <v>2</v>
      </c>
      <c r="B3" s="32" t="s">
        <v>46</v>
      </c>
      <c r="C3" s="32" t="s">
        <v>44</v>
      </c>
      <c r="D3" s="32" t="s">
        <v>45</v>
      </c>
      <c r="E3" s="32" t="s">
        <v>3</v>
      </c>
      <c r="F3" s="32" t="s">
        <v>4</v>
      </c>
      <c r="G3" s="34" t="s">
        <v>42</v>
      </c>
      <c r="H3" s="4"/>
    </row>
    <row r="4" spans="1:8" s="5" customFormat="1" ht="107.25" customHeight="1">
      <c r="A4" s="41"/>
      <c r="B4" s="33"/>
      <c r="C4" s="33"/>
      <c r="D4" s="33"/>
      <c r="E4" s="33"/>
      <c r="F4" s="33"/>
      <c r="G4" s="35"/>
      <c r="H4" s="4"/>
    </row>
    <row r="5" spans="1:7" ht="21">
      <c r="A5" s="6" t="s">
        <v>5</v>
      </c>
      <c r="B5" s="29">
        <v>3060510.0643200004</v>
      </c>
      <c r="C5" s="7">
        <v>3073421.8062199997</v>
      </c>
      <c r="D5" s="7">
        <v>3119786.9609899996</v>
      </c>
      <c r="E5" s="8">
        <f>D5/C5*100</f>
        <v>101.5085841675284</v>
      </c>
      <c r="F5" s="8">
        <f>D5/B5*100</f>
        <v>101.93683064012957</v>
      </c>
      <c r="G5" s="9">
        <f aca="true" t="shared" si="0" ref="G5:G40">D5-B5</f>
        <v>59276.89666999923</v>
      </c>
    </row>
    <row r="6" spans="1:7" ht="21">
      <c r="A6" s="6" t="s">
        <v>6</v>
      </c>
      <c r="B6" s="29">
        <v>339068.71287</v>
      </c>
      <c r="C6" s="7">
        <v>361381.78764999995</v>
      </c>
      <c r="D6" s="7">
        <v>363489.02524</v>
      </c>
      <c r="E6" s="8">
        <f>D6/C6*100</f>
        <v>100.58310564118436</v>
      </c>
      <c r="F6" s="8">
        <f aca="true" t="shared" si="1" ref="F6:F40">D6/B6*100</f>
        <v>107.20217213888526</v>
      </c>
      <c r="G6" s="9">
        <f t="shared" si="0"/>
        <v>24420.31237</v>
      </c>
    </row>
    <row r="7" spans="1:7" ht="21">
      <c r="A7" s="6" t="s">
        <v>7</v>
      </c>
      <c r="B7" s="29">
        <v>432514.23276</v>
      </c>
      <c r="C7" s="7">
        <v>451126.07467</v>
      </c>
      <c r="D7" s="7">
        <v>467684.31197000004</v>
      </c>
      <c r="E7" s="8">
        <f aca="true" t="shared" si="2" ref="E7:E40">D7/C7*100</f>
        <v>103.670423464685</v>
      </c>
      <c r="F7" s="8">
        <f t="shared" si="1"/>
        <v>108.13154262822047</v>
      </c>
      <c r="G7" s="9">
        <f t="shared" si="0"/>
        <v>35170.079210000054</v>
      </c>
    </row>
    <row r="8" spans="1:7" ht="19.5" customHeight="1">
      <c r="A8" s="6" t="s">
        <v>8</v>
      </c>
      <c r="B8" s="29">
        <v>260732.45072999998</v>
      </c>
      <c r="C8" s="7">
        <v>256363</v>
      </c>
      <c r="D8" s="7">
        <v>255673.94528</v>
      </c>
      <c r="E8" s="8">
        <f t="shared" si="2"/>
        <v>99.73121912288435</v>
      </c>
      <c r="F8" s="8">
        <f t="shared" si="1"/>
        <v>98.0598865097777</v>
      </c>
      <c r="G8" s="9">
        <f t="shared" si="0"/>
        <v>-5058.505449999968</v>
      </c>
    </row>
    <row r="9" spans="1:7" ht="18" customHeight="1">
      <c r="A9" s="6" t="s">
        <v>9</v>
      </c>
      <c r="B9" s="29">
        <v>110715.51069</v>
      </c>
      <c r="C9" s="7">
        <v>104895.33352</v>
      </c>
      <c r="D9" s="7">
        <v>109108.65081</v>
      </c>
      <c r="E9" s="8">
        <f t="shared" si="2"/>
        <v>104.01668706186693</v>
      </c>
      <c r="F9" s="8">
        <f t="shared" si="1"/>
        <v>98.5486587471026</v>
      </c>
      <c r="G9" s="9">
        <f t="shared" si="0"/>
        <v>-1606.859879999989</v>
      </c>
    </row>
    <row r="10" spans="1:7" ht="19.5" customHeight="1">
      <c r="A10" s="6" t="s">
        <v>10</v>
      </c>
      <c r="B10" s="29">
        <v>118164.75064</v>
      </c>
      <c r="C10" s="7">
        <v>123129.52377</v>
      </c>
      <c r="D10" s="7">
        <v>125924.00455</v>
      </c>
      <c r="E10" s="8">
        <f t="shared" si="2"/>
        <v>102.26954567388724</v>
      </c>
      <c r="F10" s="8">
        <f t="shared" si="1"/>
        <v>106.566470853596</v>
      </c>
      <c r="G10" s="9">
        <f t="shared" si="0"/>
        <v>7759.253909999999</v>
      </c>
    </row>
    <row r="11" spans="1:7" ht="20.25" customHeight="1">
      <c r="A11" s="6" t="s">
        <v>11</v>
      </c>
      <c r="B11" s="29">
        <v>476803.57299</v>
      </c>
      <c r="C11" s="7">
        <v>500059.37922</v>
      </c>
      <c r="D11" s="7">
        <v>513182.32522000006</v>
      </c>
      <c r="E11" s="8">
        <f t="shared" si="2"/>
        <v>102.62427754489265</v>
      </c>
      <c r="F11" s="8">
        <f t="shared" si="1"/>
        <v>107.62971468562444</v>
      </c>
      <c r="G11" s="9">
        <f t="shared" si="0"/>
        <v>36378.75223000004</v>
      </c>
    </row>
    <row r="12" spans="1:7" ht="21" customHeight="1">
      <c r="A12" s="6" t="s">
        <v>12</v>
      </c>
      <c r="B12" s="29">
        <v>162726.04789</v>
      </c>
      <c r="C12" s="7">
        <v>169228.28691999998</v>
      </c>
      <c r="D12" s="7">
        <v>167072.0499</v>
      </c>
      <c r="E12" s="8">
        <f t="shared" si="2"/>
        <v>98.72584125311195</v>
      </c>
      <c r="F12" s="8">
        <f t="shared" si="1"/>
        <v>102.67074759471689</v>
      </c>
      <c r="G12" s="9">
        <f t="shared" si="0"/>
        <v>4346.002010000026</v>
      </c>
    </row>
    <row r="13" spans="1:7" ht="19.5" customHeight="1">
      <c r="A13" s="6" t="s">
        <v>13</v>
      </c>
      <c r="B13" s="29">
        <v>42332.83552</v>
      </c>
      <c r="C13" s="7">
        <v>44371.15956</v>
      </c>
      <c r="D13" s="7">
        <v>45383.99347</v>
      </c>
      <c r="E13" s="8">
        <f t="shared" si="2"/>
        <v>102.28264016546697</v>
      </c>
      <c r="F13" s="8">
        <f t="shared" si="1"/>
        <v>107.20754448059236</v>
      </c>
      <c r="G13" s="9">
        <f t="shared" si="0"/>
        <v>3051.1579500000007</v>
      </c>
    </row>
    <row r="14" spans="1:7" ht="20.25" customHeight="1">
      <c r="A14" s="6" t="s">
        <v>14</v>
      </c>
      <c r="B14" s="29">
        <v>112073.00649</v>
      </c>
      <c r="C14" s="7">
        <v>121399.06579000001</v>
      </c>
      <c r="D14" s="7">
        <v>121928.37984000001</v>
      </c>
      <c r="E14" s="8">
        <f t="shared" si="2"/>
        <v>100.43601163366085</v>
      </c>
      <c r="F14" s="8">
        <f t="shared" si="1"/>
        <v>108.79370836801758</v>
      </c>
      <c r="G14" s="9">
        <f t="shared" si="0"/>
        <v>9855.373350000009</v>
      </c>
    </row>
    <row r="15" spans="1:7" ht="20.25" customHeight="1">
      <c r="A15" s="6" t="s">
        <v>15</v>
      </c>
      <c r="B15" s="29">
        <v>49656.063700000006</v>
      </c>
      <c r="C15" s="7">
        <v>54861.0915</v>
      </c>
      <c r="D15" s="7">
        <v>60339.07824</v>
      </c>
      <c r="E15" s="8">
        <f t="shared" si="2"/>
        <v>109.98519458913792</v>
      </c>
      <c r="F15" s="8">
        <f t="shared" si="1"/>
        <v>121.51401811577746</v>
      </c>
      <c r="G15" s="9">
        <f t="shared" si="0"/>
        <v>10683.014539999996</v>
      </c>
    </row>
    <row r="16" spans="1:7" ht="19.5" customHeight="1">
      <c r="A16" s="6" t="s">
        <v>16</v>
      </c>
      <c r="B16" s="29">
        <v>210312.91298</v>
      </c>
      <c r="C16" s="7">
        <v>228166.24372</v>
      </c>
      <c r="D16" s="7">
        <v>233582.61461000002</v>
      </c>
      <c r="E16" s="8">
        <f t="shared" si="2"/>
        <v>102.37387038577313</v>
      </c>
      <c r="F16" s="8">
        <f t="shared" si="1"/>
        <v>111.06432377369661</v>
      </c>
      <c r="G16" s="9">
        <f t="shared" si="0"/>
        <v>23269.701630000025</v>
      </c>
    </row>
    <row r="17" spans="1:7" ht="20.25" customHeight="1">
      <c r="A17" s="6" t="s">
        <v>17</v>
      </c>
      <c r="B17" s="29">
        <v>67377.05886</v>
      </c>
      <c r="C17" s="7">
        <v>68066.70901</v>
      </c>
      <c r="D17" s="7">
        <v>70670.88781</v>
      </c>
      <c r="E17" s="8">
        <f t="shared" si="2"/>
        <v>103.825921420143</v>
      </c>
      <c r="F17" s="8">
        <f t="shared" si="1"/>
        <v>104.88865053733514</v>
      </c>
      <c r="G17" s="9">
        <f t="shared" si="0"/>
        <v>3293.8289499999955</v>
      </c>
    </row>
    <row r="18" spans="1:7" ht="20.25" customHeight="1">
      <c r="A18" s="6" t="s">
        <v>18</v>
      </c>
      <c r="B18" s="29">
        <v>241979.04983</v>
      </c>
      <c r="C18" s="7">
        <v>246592.912</v>
      </c>
      <c r="D18" s="7">
        <v>245872.25438</v>
      </c>
      <c r="E18" s="8">
        <f t="shared" si="2"/>
        <v>99.70775412230827</v>
      </c>
      <c r="F18" s="8">
        <f t="shared" si="1"/>
        <v>101.60890149487534</v>
      </c>
      <c r="G18" s="9">
        <f t="shared" si="0"/>
        <v>3893.204549999995</v>
      </c>
    </row>
    <row r="19" spans="1:7" ht="21" customHeight="1">
      <c r="A19" s="6" t="s">
        <v>19</v>
      </c>
      <c r="B19" s="29">
        <v>92892.59339</v>
      </c>
      <c r="C19" s="7">
        <v>99001.457</v>
      </c>
      <c r="D19" s="7">
        <v>101966.35484999999</v>
      </c>
      <c r="E19" s="8">
        <f t="shared" si="2"/>
        <v>102.9948022381125</v>
      </c>
      <c r="F19" s="8">
        <f t="shared" si="1"/>
        <v>109.7680139275526</v>
      </c>
      <c r="G19" s="9">
        <f t="shared" si="0"/>
        <v>9073.761459999994</v>
      </c>
    </row>
    <row r="20" spans="1:7" ht="21.75" customHeight="1">
      <c r="A20" s="6" t="s">
        <v>20</v>
      </c>
      <c r="B20" s="29">
        <v>187193.56837999998</v>
      </c>
      <c r="C20" s="7">
        <v>197022.08175</v>
      </c>
      <c r="D20" s="7">
        <v>200776.4196</v>
      </c>
      <c r="E20" s="8">
        <f t="shared" si="2"/>
        <v>101.90554166144881</v>
      </c>
      <c r="F20" s="8">
        <f t="shared" si="1"/>
        <v>107.2560458874458</v>
      </c>
      <c r="G20" s="9">
        <f t="shared" si="0"/>
        <v>13582.851220000011</v>
      </c>
    </row>
    <row r="21" spans="1:7" ht="21" customHeight="1">
      <c r="A21" s="6" t="s">
        <v>21</v>
      </c>
      <c r="B21" s="29">
        <v>101131.01848999999</v>
      </c>
      <c r="C21" s="7">
        <v>114244</v>
      </c>
      <c r="D21" s="7">
        <v>116717.76454999999</v>
      </c>
      <c r="E21" s="8">
        <f t="shared" si="2"/>
        <v>102.16533432827981</v>
      </c>
      <c r="F21" s="8">
        <f t="shared" si="1"/>
        <v>115.41242864229757</v>
      </c>
      <c r="G21" s="9">
        <f t="shared" si="0"/>
        <v>15586.746060000005</v>
      </c>
    </row>
    <row r="22" spans="1:7" ht="20.25" customHeight="1">
      <c r="A22" s="6" t="s">
        <v>22</v>
      </c>
      <c r="B22" s="29">
        <v>134501.32497999998</v>
      </c>
      <c r="C22" s="7">
        <v>121608.26563</v>
      </c>
      <c r="D22" s="7">
        <v>125008.80101000001</v>
      </c>
      <c r="E22" s="8">
        <f t="shared" si="2"/>
        <v>102.79630283548843</v>
      </c>
      <c r="F22" s="8">
        <f t="shared" si="1"/>
        <v>92.94243088578385</v>
      </c>
      <c r="G22" s="9">
        <f t="shared" si="0"/>
        <v>-9492.523969999966</v>
      </c>
    </row>
    <row r="23" spans="1:7" ht="21.75" customHeight="1">
      <c r="A23" s="6" t="s">
        <v>23</v>
      </c>
      <c r="B23" s="29">
        <v>68389.98688</v>
      </c>
      <c r="C23" s="7">
        <v>66762.23568</v>
      </c>
      <c r="D23" s="7">
        <v>73159.55101000001</v>
      </c>
      <c r="E23" s="8">
        <f t="shared" si="2"/>
        <v>109.58223652165151</v>
      </c>
      <c r="F23" s="8">
        <f t="shared" si="1"/>
        <v>106.9740679119721</v>
      </c>
      <c r="G23" s="9">
        <f t="shared" si="0"/>
        <v>4769.564130000013</v>
      </c>
    </row>
    <row r="24" spans="1:7" ht="20.25" customHeight="1">
      <c r="A24" s="6" t="s">
        <v>24</v>
      </c>
      <c r="B24" s="29">
        <v>106144.88129</v>
      </c>
      <c r="C24" s="7">
        <v>112695.284</v>
      </c>
      <c r="D24" s="7">
        <v>116454.54694</v>
      </c>
      <c r="E24" s="8">
        <f t="shared" si="2"/>
        <v>103.33577662398011</v>
      </c>
      <c r="F24" s="8">
        <f t="shared" si="1"/>
        <v>109.71282413688212</v>
      </c>
      <c r="G24" s="9">
        <f t="shared" si="0"/>
        <v>10309.665649999995</v>
      </c>
    </row>
    <row r="25" spans="1:7" ht="20.25" customHeight="1">
      <c r="A25" s="6" t="s">
        <v>25</v>
      </c>
      <c r="B25" s="29">
        <v>158621.28276</v>
      </c>
      <c r="C25" s="7">
        <v>162997.38494</v>
      </c>
      <c r="D25" s="7">
        <v>168474.39824</v>
      </c>
      <c r="E25" s="8">
        <f t="shared" si="2"/>
        <v>103.36018476739129</v>
      </c>
      <c r="F25" s="8">
        <f t="shared" si="1"/>
        <v>106.21172348915383</v>
      </c>
      <c r="G25" s="9">
        <f t="shared" si="0"/>
        <v>9853.115480000008</v>
      </c>
    </row>
    <row r="26" spans="1:7" ht="21" customHeight="1">
      <c r="A26" s="6" t="s">
        <v>26</v>
      </c>
      <c r="B26" s="29">
        <v>41461.31404</v>
      </c>
      <c r="C26" s="7">
        <v>32999.44818</v>
      </c>
      <c r="D26" s="7">
        <v>43198.19158</v>
      </c>
      <c r="E26" s="8">
        <f t="shared" si="2"/>
        <v>130.90579983146858</v>
      </c>
      <c r="F26" s="8">
        <f t="shared" si="1"/>
        <v>104.18915217767662</v>
      </c>
      <c r="G26" s="9">
        <f t="shared" si="0"/>
        <v>1736.8775400000013</v>
      </c>
    </row>
    <row r="27" spans="1:7" ht="20.25" customHeight="1">
      <c r="A27" s="6" t="s">
        <v>27</v>
      </c>
      <c r="B27" s="29">
        <v>197170.84802</v>
      </c>
      <c r="C27" s="7">
        <v>226207.17824</v>
      </c>
      <c r="D27" s="7">
        <v>227745.3305</v>
      </c>
      <c r="E27" s="8">
        <f t="shared" si="2"/>
        <v>100.67997499989502</v>
      </c>
      <c r="F27" s="8">
        <f t="shared" si="1"/>
        <v>115.50659379265778</v>
      </c>
      <c r="G27" s="9">
        <f t="shared" si="0"/>
        <v>30574.482480000006</v>
      </c>
    </row>
    <row r="28" spans="1:7" ht="21.75" customHeight="1">
      <c r="A28" s="6" t="s">
        <v>28</v>
      </c>
      <c r="B28" s="29">
        <v>244209.07841</v>
      </c>
      <c r="C28" s="7">
        <v>229277.42512</v>
      </c>
      <c r="D28" s="7">
        <v>234057.5358</v>
      </c>
      <c r="E28" s="8">
        <f t="shared" si="2"/>
        <v>102.08485884622011</v>
      </c>
      <c r="F28" s="8">
        <f t="shared" si="1"/>
        <v>95.84309368181773</v>
      </c>
      <c r="G28" s="9">
        <f t="shared" si="0"/>
        <v>-10151.542609999975</v>
      </c>
    </row>
    <row r="29" spans="1:7" ht="21.75" customHeight="1">
      <c r="A29" s="6" t="s">
        <v>29</v>
      </c>
      <c r="B29" s="29">
        <v>54086.98097</v>
      </c>
      <c r="C29" s="7">
        <v>61751.44475</v>
      </c>
      <c r="D29" s="7">
        <v>62707.884159999994</v>
      </c>
      <c r="E29" s="8">
        <f t="shared" si="2"/>
        <v>101.54885349463827</v>
      </c>
      <c r="F29" s="8">
        <f t="shared" si="1"/>
        <v>115.93896171572541</v>
      </c>
      <c r="G29" s="9">
        <f t="shared" si="0"/>
        <v>8620.903189999997</v>
      </c>
    </row>
    <row r="30" spans="1:7" ht="22.5" customHeight="1">
      <c r="A30" s="6" t="s">
        <v>30</v>
      </c>
      <c r="B30" s="29">
        <v>127939.39070999999</v>
      </c>
      <c r="C30" s="7">
        <v>133717.22998</v>
      </c>
      <c r="D30" s="7">
        <v>132392.70317</v>
      </c>
      <c r="E30" s="8">
        <f t="shared" si="2"/>
        <v>99.00945688884065</v>
      </c>
      <c r="F30" s="8">
        <f t="shared" si="1"/>
        <v>103.48079855256958</v>
      </c>
      <c r="G30" s="9">
        <f t="shared" si="0"/>
        <v>4453.312460000001</v>
      </c>
    </row>
    <row r="31" spans="1:7" ht="22.5" customHeight="1">
      <c r="A31" s="6" t="s">
        <v>31</v>
      </c>
      <c r="B31" s="29">
        <v>177529.5515</v>
      </c>
      <c r="C31" s="7">
        <v>169923.74226</v>
      </c>
      <c r="D31" s="7">
        <v>182652.20914</v>
      </c>
      <c r="E31" s="8">
        <f t="shared" si="2"/>
        <v>107.49069359626284</v>
      </c>
      <c r="F31" s="8">
        <f t="shared" si="1"/>
        <v>102.88552390107289</v>
      </c>
      <c r="G31" s="9">
        <f t="shared" si="0"/>
        <v>5122.65763999999</v>
      </c>
    </row>
    <row r="32" spans="1:7" ht="23.25" customHeight="1">
      <c r="A32" s="6" t="s">
        <v>32</v>
      </c>
      <c r="B32" s="29">
        <v>119226.72965000001</v>
      </c>
      <c r="C32" s="7">
        <v>109719.57263</v>
      </c>
      <c r="D32" s="7">
        <v>114534.10748</v>
      </c>
      <c r="E32" s="8">
        <f t="shared" si="2"/>
        <v>104.3880364593068</v>
      </c>
      <c r="F32" s="8">
        <f t="shared" si="1"/>
        <v>96.06411902450434</v>
      </c>
      <c r="G32" s="9">
        <f t="shared" si="0"/>
        <v>-4692.622170000002</v>
      </c>
    </row>
    <row r="33" spans="1:7" ht="21" customHeight="1">
      <c r="A33" s="6" t="s">
        <v>33</v>
      </c>
      <c r="B33" s="29">
        <v>156390.41922</v>
      </c>
      <c r="C33" s="7">
        <v>183033.468</v>
      </c>
      <c r="D33" s="7">
        <v>183930.84534</v>
      </c>
      <c r="E33" s="8">
        <f t="shared" si="2"/>
        <v>100.49028046608395</v>
      </c>
      <c r="F33" s="8">
        <f t="shared" si="1"/>
        <v>117.61004686691061</v>
      </c>
      <c r="G33" s="9">
        <f t="shared" si="0"/>
        <v>27540.42611999999</v>
      </c>
    </row>
    <row r="34" spans="1:8" ht="20.25" customHeight="1">
      <c r="A34" s="6" t="s">
        <v>34</v>
      </c>
      <c r="B34" s="29">
        <v>191952.19991</v>
      </c>
      <c r="C34" s="7">
        <v>190722.925</v>
      </c>
      <c r="D34" s="7">
        <v>192734.24088</v>
      </c>
      <c r="E34" s="8">
        <f t="shared" si="2"/>
        <v>101.05457478695863</v>
      </c>
      <c r="F34" s="8">
        <f t="shared" si="1"/>
        <v>100.40741443461793</v>
      </c>
      <c r="G34" s="9">
        <f t="shared" si="0"/>
        <v>782.0409700000018</v>
      </c>
      <c r="H34" s="10"/>
    </row>
    <row r="35" spans="1:7" ht="21.75" customHeight="1">
      <c r="A35" s="6" t="s">
        <v>35</v>
      </c>
      <c r="B35" s="29">
        <v>285838.2456</v>
      </c>
      <c r="C35" s="7">
        <v>278725.82</v>
      </c>
      <c r="D35" s="7">
        <v>284419.52387000003</v>
      </c>
      <c r="E35" s="8">
        <f t="shared" si="2"/>
        <v>102.04276154609573</v>
      </c>
      <c r="F35" s="8">
        <f t="shared" si="1"/>
        <v>99.50366273518718</v>
      </c>
      <c r="G35" s="9">
        <f t="shared" si="0"/>
        <v>-1418.7217299999902</v>
      </c>
    </row>
    <row r="36" spans="1:10" ht="21">
      <c r="A36" s="6" t="s">
        <v>36</v>
      </c>
      <c r="B36" s="29">
        <v>84820.17578</v>
      </c>
      <c r="C36" s="7">
        <v>84533.59</v>
      </c>
      <c r="D36" s="7">
        <v>88475.36174</v>
      </c>
      <c r="E36" s="8">
        <f t="shared" si="2"/>
        <v>104.66296502964087</v>
      </c>
      <c r="F36" s="8">
        <f t="shared" si="1"/>
        <v>104.30933551644661</v>
      </c>
      <c r="G36" s="9">
        <f t="shared" si="0"/>
        <v>3655.185959999988</v>
      </c>
      <c r="H36" s="11"/>
      <c r="I36" s="11"/>
      <c r="J36" s="11"/>
    </row>
    <row r="37" spans="1:7" ht="21">
      <c r="A37" s="6" t="s">
        <v>37</v>
      </c>
      <c r="B37" s="29">
        <v>108763.01362</v>
      </c>
      <c r="C37" s="7">
        <v>124421.313</v>
      </c>
      <c r="D37" s="7">
        <v>123407.48604</v>
      </c>
      <c r="E37" s="8">
        <f t="shared" si="2"/>
        <v>99.18516616200635</v>
      </c>
      <c r="F37" s="8">
        <f t="shared" si="1"/>
        <v>113.46457029148289</v>
      </c>
      <c r="G37" s="9">
        <f t="shared" si="0"/>
        <v>14644.472420000006</v>
      </c>
    </row>
    <row r="38" spans="1:8" s="5" customFormat="1" ht="42" customHeight="1">
      <c r="A38" s="12" t="s">
        <v>38</v>
      </c>
      <c r="B38" s="13">
        <f>SUM(B5:B37)</f>
        <v>8323228.873869999</v>
      </c>
      <c r="C38" s="13">
        <f>SUM(C5:C37)</f>
        <v>8502426.239710001</v>
      </c>
      <c r="D38" s="13">
        <f>SUM(D5:D37)</f>
        <v>8672511.738209996</v>
      </c>
      <c r="E38" s="14">
        <f>D38/C38*100</f>
        <v>102.00043486064745</v>
      </c>
      <c r="F38" s="14">
        <f t="shared" si="1"/>
        <v>104.19648275486617</v>
      </c>
      <c r="G38" s="15">
        <f t="shared" si="0"/>
        <v>349282.86433999706</v>
      </c>
      <c r="H38" s="4"/>
    </row>
    <row r="39" spans="1:7" ht="36" customHeight="1">
      <c r="A39" s="12" t="s">
        <v>39</v>
      </c>
      <c r="B39" s="13">
        <v>27472880.23954</v>
      </c>
      <c r="C39" s="13">
        <v>29320412</v>
      </c>
      <c r="D39" s="13">
        <v>29610470.892169997</v>
      </c>
      <c r="E39" s="14">
        <f t="shared" si="2"/>
        <v>100.9892729071133</v>
      </c>
      <c r="F39" s="14">
        <f t="shared" si="1"/>
        <v>107.7807300654028</v>
      </c>
      <c r="G39" s="15">
        <f t="shared" si="0"/>
        <v>2137590.6526299976</v>
      </c>
    </row>
    <row r="40" spans="1:8" s="5" customFormat="1" ht="43.5" customHeight="1" thickBot="1">
      <c r="A40" s="16" t="s">
        <v>40</v>
      </c>
      <c r="B40" s="17">
        <v>35796101</v>
      </c>
      <c r="C40" s="17">
        <f>(C38+C39)</f>
        <v>37822838.23971</v>
      </c>
      <c r="D40" s="17">
        <f>D38+D39</f>
        <v>38282982.63037999</v>
      </c>
      <c r="E40" s="18">
        <f t="shared" si="2"/>
        <v>101.21657816304987</v>
      </c>
      <c r="F40" s="18">
        <f t="shared" si="1"/>
        <v>106.94735337343022</v>
      </c>
      <c r="G40" s="19">
        <f t="shared" si="0"/>
        <v>2486881.6303799897</v>
      </c>
      <c r="H40" s="20"/>
    </row>
    <row r="41" spans="1:4" ht="32.25" customHeight="1">
      <c r="A41" s="21" t="s">
        <v>41</v>
      </c>
      <c r="B41" s="22"/>
      <c r="C41" s="23"/>
      <c r="D41" s="23"/>
    </row>
    <row r="42" spans="2:5" ht="57.75" customHeight="1">
      <c r="B42" s="31"/>
      <c r="C42" s="31"/>
      <c r="D42" s="31"/>
      <c r="E42" s="31"/>
    </row>
    <row r="43" spans="1:6" ht="21">
      <c r="A43" s="21"/>
      <c r="C43" s="24"/>
      <c r="D43" s="30"/>
      <c r="F43" s="23"/>
    </row>
    <row r="44" spans="1:7" ht="56.25" customHeight="1">
      <c r="A44" s="25"/>
      <c r="B44" s="10"/>
      <c r="C44" s="26"/>
      <c r="D44" s="10"/>
      <c r="G44" s="10"/>
    </row>
    <row r="45" spans="1:7" ht="21">
      <c r="A45" s="36"/>
      <c r="B45" s="37"/>
      <c r="C45" s="37"/>
      <c r="D45" s="37"/>
      <c r="E45" s="37"/>
      <c r="F45" s="37"/>
      <c r="G45" s="37"/>
    </row>
    <row r="46" spans="1:3" ht="21">
      <c r="A46" s="27"/>
      <c r="C46" s="23"/>
    </row>
    <row r="47" spans="3:4" ht="21">
      <c r="C47" s="28"/>
      <c r="D47" s="28"/>
    </row>
    <row r="48" ht="21">
      <c r="D48" s="10"/>
    </row>
    <row r="50" ht="21">
      <c r="B50" s="10"/>
    </row>
  </sheetData>
  <sheetProtection/>
  <mergeCells count="10">
    <mergeCell ref="D3:D4"/>
    <mergeCell ref="E3:E4"/>
    <mergeCell ref="F3:F4"/>
    <mergeCell ref="G3:G4"/>
    <mergeCell ref="A45:G45"/>
    <mergeCell ref="A1:G1"/>
    <mergeCell ref="B2:E2"/>
    <mergeCell ref="A3:A4"/>
    <mergeCell ref="B3:B4"/>
    <mergeCell ref="C3:C4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2020-02-10T15:03:31Z</cp:lastPrinted>
  <dcterms:created xsi:type="dcterms:W3CDTF">2016-05-17T06:39:03Z</dcterms:created>
  <dcterms:modified xsi:type="dcterms:W3CDTF">2020-02-10T15:05:30Z</dcterms:modified>
  <cp:category/>
  <cp:version/>
  <cp:contentType/>
  <cp:contentStatus/>
</cp:coreProperties>
</file>