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9020" windowHeight="9555" activeTab="0"/>
  </bookViews>
  <sheets>
    <sheet name="Лист1" sheetId="1" r:id="rId1"/>
  </sheets>
  <definedNames>
    <definedName name="_xlnm.Print_Area" localSheetId="0">'Лист1'!$A$1:$G$42</definedName>
  </definedNames>
  <calcPr fullCalcOnLoad="1"/>
</workbook>
</file>

<file path=xl/sharedStrings.xml><?xml version="1.0" encoding="utf-8"?>
<sst xmlns="http://schemas.openxmlformats.org/spreadsheetml/2006/main" count="47" uniqueCount="47">
  <si>
    <t xml:space="preserve">                                  </t>
  </si>
  <si>
    <t xml:space="preserve"> тыс.рублей</t>
  </si>
  <si>
    <t>Наименование</t>
  </si>
  <si>
    <t>Процент  выполнения     плана,                 %</t>
  </si>
  <si>
    <t>Темп роста,                      %</t>
  </si>
  <si>
    <t>г.Брянск</t>
  </si>
  <si>
    <t>Дятьковский район</t>
  </si>
  <si>
    <t>г.Клинцы</t>
  </si>
  <si>
    <t>г.Новозыбков</t>
  </si>
  <si>
    <t>г.Сельцо</t>
  </si>
  <si>
    <t>Брасовский район</t>
  </si>
  <si>
    <t>Брянский район</t>
  </si>
  <si>
    <t>Выгоничский район</t>
  </si>
  <si>
    <t>Гордеевский район</t>
  </si>
  <si>
    <t>Дубровский район</t>
  </si>
  <si>
    <t>Жирятинский район</t>
  </si>
  <si>
    <t>Жуковский район</t>
  </si>
  <si>
    <t>Злынковский район</t>
  </si>
  <si>
    <t>Карачевский район</t>
  </si>
  <si>
    <t>Клетнянский район</t>
  </si>
  <si>
    <t>Климовский район</t>
  </si>
  <si>
    <t>Клинцовский район</t>
  </si>
  <si>
    <t>Комаричский район</t>
  </si>
  <si>
    <t>Красногорский район</t>
  </si>
  <si>
    <t>Мглинский район</t>
  </si>
  <si>
    <t>Навлинский район</t>
  </si>
  <si>
    <t>Новозыбковский район</t>
  </si>
  <si>
    <t>Погарский район</t>
  </si>
  <si>
    <t>Почепский район</t>
  </si>
  <si>
    <t>Рогнединский район</t>
  </si>
  <si>
    <t>Севский район</t>
  </si>
  <si>
    <t>Стародубский район</t>
  </si>
  <si>
    <t>Суземский район</t>
  </si>
  <si>
    <t>Суражский район</t>
  </si>
  <si>
    <t>Трубчевский район</t>
  </si>
  <si>
    <t>Унечский район</t>
  </si>
  <si>
    <t>г. Фокино</t>
  </si>
  <si>
    <t>г.Стародуб</t>
  </si>
  <si>
    <t>Итого по МО*</t>
  </si>
  <si>
    <t>Областной бюджет</t>
  </si>
  <si>
    <t>Всего по области</t>
  </si>
  <si>
    <t>*сведения о поступлении в местные бюджеты приведены  исходя из данных бухгалтерского отчета (детализация).</t>
  </si>
  <si>
    <t>Отклонение   (+,-)                                    (2019 /2018)</t>
  </si>
  <si>
    <t xml:space="preserve">                                Анализ исполнения плана по мобилизации собственных доходов   в консодидированный бюджет области по состоянию на 01.09.2019</t>
  </si>
  <si>
    <t>Факт на 01.09.2018</t>
  </si>
  <si>
    <t>План на 2019 год                   (по состоянию на 01.09.2019)</t>
  </si>
  <si>
    <t xml:space="preserve">Факт на 01.09.2019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</si>
</sst>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b/>
      <sz val="10"/>
      <name val="Agency FB"/>
      <family val="2"/>
    </font>
    <font>
      <sz val="16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right"/>
    </xf>
    <xf numFmtId="1" fontId="6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4" fillId="0" borderId="10" xfId="0" applyFont="1" applyBorder="1" applyAlignment="1">
      <alignment wrapText="1"/>
    </xf>
    <xf numFmtId="3" fontId="48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4" fontId="7" fillId="0" borderId="0" xfId="0" applyNumberFormat="1" applyFont="1" applyFill="1" applyBorder="1" applyAlignment="1">
      <alignment horizontal="right" shrinkToFit="1"/>
    </xf>
    <xf numFmtId="0" fontId="5" fillId="34" borderId="10" xfId="0" applyFont="1" applyFill="1" applyBorder="1" applyAlignment="1">
      <alignment wrapText="1"/>
    </xf>
    <xf numFmtId="3" fontId="5" fillId="34" borderId="11" xfId="0" applyNumberFormat="1" applyFont="1" applyFill="1" applyBorder="1" applyAlignment="1">
      <alignment horizontal="center" vertical="center" wrapText="1"/>
    </xf>
    <xf numFmtId="164" fontId="5" fillId="34" borderId="11" xfId="0" applyNumberFormat="1" applyFont="1" applyFill="1" applyBorder="1" applyAlignment="1">
      <alignment horizontal="center" vertical="center" wrapText="1"/>
    </xf>
    <xf numFmtId="3" fontId="5" fillId="34" borderId="12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wrapText="1"/>
    </xf>
    <xf numFmtId="3" fontId="5" fillId="34" borderId="14" xfId="0" applyNumberFormat="1" applyFont="1" applyFill="1" applyBorder="1" applyAlignment="1">
      <alignment horizontal="center" vertical="center" wrapText="1"/>
    </xf>
    <xf numFmtId="164" fontId="5" fillId="34" borderId="14" xfId="0" applyNumberFormat="1" applyFont="1" applyFill="1" applyBorder="1" applyAlignment="1">
      <alignment horizontal="center" vertical="center" wrapText="1"/>
    </xf>
    <xf numFmtId="3" fontId="5" fillId="34" borderId="15" xfId="0" applyNumberFormat="1" applyFont="1" applyFill="1" applyBorder="1" applyAlignment="1">
      <alignment horizontal="center" vertical="center" wrapText="1"/>
    </xf>
    <xf numFmtId="3" fontId="3" fillId="33" borderId="0" xfId="0" applyNumberFormat="1" applyFont="1" applyFill="1" applyAlignment="1">
      <alignment/>
    </xf>
    <xf numFmtId="0" fontId="8" fillId="0" borderId="0" xfId="0" applyFont="1" applyAlignment="1">
      <alignment/>
    </xf>
    <xf numFmtId="3" fontId="4" fillId="0" borderId="0" xfId="0" applyNumberFormat="1" applyFont="1" applyBorder="1" applyAlignment="1">
      <alignment horizontal="right" shrinkToFit="1"/>
    </xf>
    <xf numFmtId="4" fontId="0" fillId="0" borderId="0" xfId="0" applyNumberFormat="1" applyBorder="1" applyAlignment="1">
      <alignment horizontal="right" shrinkToFit="1"/>
    </xf>
    <xf numFmtId="3" fontId="9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3" fontId="0" fillId="0" borderId="0" xfId="0" applyNumberFormat="1" applyBorder="1" applyAlignment="1">
      <alignment horizontal="right" shrinkToFit="1"/>
    </xf>
    <xf numFmtId="14" fontId="8" fillId="0" borderId="0" xfId="0" applyNumberFormat="1" applyFont="1" applyAlignment="1">
      <alignment horizontal="left"/>
    </xf>
    <xf numFmtId="4" fontId="3" fillId="0" borderId="0" xfId="0" applyNumberFormat="1" applyFont="1" applyAlignment="1">
      <alignment/>
    </xf>
    <xf numFmtId="3" fontId="48" fillId="0" borderId="16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right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4" fillId="0" borderId="19" xfId="0" applyFont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view="pageBreakPreview" zoomScale="60" zoomScalePageLayoutView="0" workbookViewId="0" topLeftCell="A22">
      <selection activeCell="J39" sqref="J39"/>
    </sheetView>
  </sheetViews>
  <sheetFormatPr defaultColWidth="9.140625" defaultRowHeight="15"/>
  <cols>
    <col min="1" max="1" width="31.00390625" style="1" customWidth="1"/>
    <col min="2" max="2" width="24.421875" style="1" customWidth="1"/>
    <col min="3" max="3" width="23.7109375" style="1" customWidth="1"/>
    <col min="4" max="4" width="24.57421875" style="1" customWidth="1"/>
    <col min="5" max="5" width="17.28125" style="1" customWidth="1"/>
    <col min="6" max="6" width="15.8515625" style="1" customWidth="1"/>
    <col min="7" max="7" width="21.28125" style="1" customWidth="1"/>
    <col min="8" max="8" width="39.8515625" style="1" customWidth="1"/>
    <col min="9" max="16384" width="9.140625" style="1" customWidth="1"/>
  </cols>
  <sheetData>
    <row r="1" spans="1:7" ht="59.25" customHeight="1">
      <c r="A1" s="37" t="s">
        <v>43</v>
      </c>
      <c r="B1" s="37"/>
      <c r="C1" s="37"/>
      <c r="D1" s="37"/>
      <c r="E1" s="37"/>
      <c r="F1" s="37"/>
      <c r="G1" s="37"/>
    </row>
    <row r="2" spans="1:7" ht="19.5" customHeight="1" thickBot="1">
      <c r="A2" s="2" t="s">
        <v>0</v>
      </c>
      <c r="B2" s="38"/>
      <c r="C2" s="38"/>
      <c r="D2" s="38"/>
      <c r="E2" s="38"/>
      <c r="G2" s="3" t="s">
        <v>1</v>
      </c>
    </row>
    <row r="3" spans="1:8" s="5" customFormat="1" ht="20.25">
      <c r="A3" s="39" t="s">
        <v>2</v>
      </c>
      <c r="B3" s="31" t="s">
        <v>44</v>
      </c>
      <c r="C3" s="31" t="s">
        <v>45</v>
      </c>
      <c r="D3" s="31" t="s">
        <v>46</v>
      </c>
      <c r="E3" s="31" t="s">
        <v>3</v>
      </c>
      <c r="F3" s="31" t="s">
        <v>4</v>
      </c>
      <c r="G3" s="33" t="s">
        <v>42</v>
      </c>
      <c r="H3" s="4"/>
    </row>
    <row r="4" spans="1:8" s="5" customFormat="1" ht="107.25" customHeight="1">
      <c r="A4" s="40"/>
      <c r="B4" s="32"/>
      <c r="C4" s="32"/>
      <c r="D4" s="32"/>
      <c r="E4" s="32"/>
      <c r="F4" s="32"/>
      <c r="G4" s="34"/>
      <c r="H4" s="4"/>
    </row>
    <row r="5" spans="1:7" ht="20.25">
      <c r="A5" s="6" t="s">
        <v>5</v>
      </c>
      <c r="B5" s="29">
        <v>1818828.05155</v>
      </c>
      <c r="C5" s="7">
        <v>3057409.3062199997</v>
      </c>
      <c r="D5" s="7">
        <v>1775916</v>
      </c>
      <c r="E5" s="8">
        <f>D5/C5*100</f>
        <v>58.0856477537068</v>
      </c>
      <c r="F5" s="8">
        <f>D5/B5*100</f>
        <v>97.64067573548635</v>
      </c>
      <c r="G5" s="9">
        <f aca="true" t="shared" si="0" ref="G5:G40">D5-B5</f>
        <v>-42912.051549999975</v>
      </c>
    </row>
    <row r="6" spans="1:7" ht="20.25">
      <c r="A6" s="6" t="s">
        <v>6</v>
      </c>
      <c r="B6" s="29">
        <v>203889.35869</v>
      </c>
      <c r="C6" s="7">
        <v>358798.94889999996</v>
      </c>
      <c r="D6" s="7">
        <v>213562</v>
      </c>
      <c r="E6" s="8">
        <f>D6/C6*100</f>
        <v>59.52135608388345</v>
      </c>
      <c r="F6" s="8">
        <f aca="true" t="shared" si="1" ref="F6:F40">D6/B6*100</f>
        <v>104.7440638256686</v>
      </c>
      <c r="G6" s="9">
        <f t="shared" si="0"/>
        <v>9672.641310000006</v>
      </c>
    </row>
    <row r="7" spans="1:7" ht="20.25">
      <c r="A7" s="6" t="s">
        <v>7</v>
      </c>
      <c r="B7" s="29">
        <v>261343.56527000002</v>
      </c>
      <c r="C7" s="7">
        <v>445512.835</v>
      </c>
      <c r="D7" s="7">
        <v>275248</v>
      </c>
      <c r="E7" s="8">
        <f aca="true" t="shared" si="2" ref="E7:E40">D7/C7*100</f>
        <v>61.78228288305094</v>
      </c>
      <c r="F7" s="8">
        <f t="shared" si="1"/>
        <v>105.32036620669616</v>
      </c>
      <c r="G7" s="9">
        <f t="shared" si="0"/>
        <v>13904.434729999979</v>
      </c>
    </row>
    <row r="8" spans="1:7" ht="19.5" customHeight="1">
      <c r="A8" s="6" t="s">
        <v>8</v>
      </c>
      <c r="B8" s="29">
        <v>164000.0473</v>
      </c>
      <c r="C8" s="7">
        <v>251363</v>
      </c>
      <c r="D8" s="7">
        <v>153919</v>
      </c>
      <c r="E8" s="8">
        <f t="shared" si="2"/>
        <v>61.23375357550634</v>
      </c>
      <c r="F8" s="8">
        <f t="shared" si="1"/>
        <v>93.85302171190288</v>
      </c>
      <c r="G8" s="9">
        <f t="shared" si="0"/>
        <v>-10081.047300000006</v>
      </c>
    </row>
    <row r="9" spans="1:7" ht="18" customHeight="1">
      <c r="A9" s="6" t="s">
        <v>9</v>
      </c>
      <c r="B9" s="29">
        <v>68907.88844</v>
      </c>
      <c r="C9" s="7">
        <v>103688.958</v>
      </c>
      <c r="D9" s="7">
        <v>63711</v>
      </c>
      <c r="E9" s="8">
        <f t="shared" si="2"/>
        <v>61.44434395801335</v>
      </c>
      <c r="F9" s="8">
        <f t="shared" si="1"/>
        <v>92.45820970914662</v>
      </c>
      <c r="G9" s="9">
        <f t="shared" si="0"/>
        <v>-5196.888439999995</v>
      </c>
    </row>
    <row r="10" spans="1:7" ht="19.5" customHeight="1">
      <c r="A10" s="6" t="s">
        <v>10</v>
      </c>
      <c r="B10" s="29">
        <v>69610.61104</v>
      </c>
      <c r="C10" s="7">
        <v>125109.525</v>
      </c>
      <c r="D10" s="7">
        <v>65932</v>
      </c>
      <c r="E10" s="8">
        <f t="shared" si="2"/>
        <v>52.699424764021764</v>
      </c>
      <c r="F10" s="8">
        <f t="shared" si="1"/>
        <v>94.7154449802399</v>
      </c>
      <c r="G10" s="9">
        <f t="shared" si="0"/>
        <v>-3678.6110400000034</v>
      </c>
    </row>
    <row r="11" spans="1:7" ht="20.25" customHeight="1">
      <c r="A11" s="6" t="s">
        <v>11</v>
      </c>
      <c r="B11" s="29">
        <v>272015.44369</v>
      </c>
      <c r="C11" s="7">
        <v>487006.47031999996</v>
      </c>
      <c r="D11" s="7">
        <v>288820</v>
      </c>
      <c r="E11" s="8">
        <f t="shared" si="2"/>
        <v>59.30516689238717</v>
      </c>
      <c r="F11" s="8">
        <f t="shared" si="1"/>
        <v>106.1777949376842</v>
      </c>
      <c r="G11" s="9">
        <f t="shared" si="0"/>
        <v>16804.556310000014</v>
      </c>
    </row>
    <row r="12" spans="1:7" ht="21" customHeight="1">
      <c r="A12" s="6" t="s">
        <v>12</v>
      </c>
      <c r="B12" s="29">
        <v>98903.58906</v>
      </c>
      <c r="C12" s="7">
        <v>183869.45412</v>
      </c>
      <c r="D12" s="7">
        <v>104075</v>
      </c>
      <c r="E12" s="8">
        <f t="shared" si="2"/>
        <v>56.602658934352846</v>
      </c>
      <c r="F12" s="8">
        <f t="shared" si="1"/>
        <v>105.22873941092547</v>
      </c>
      <c r="G12" s="9">
        <f t="shared" si="0"/>
        <v>5171.410940000002</v>
      </c>
    </row>
    <row r="13" spans="1:7" ht="19.5" customHeight="1">
      <c r="A13" s="6" t="s">
        <v>13</v>
      </c>
      <c r="B13" s="29">
        <v>26415.680829999998</v>
      </c>
      <c r="C13" s="7">
        <v>44766.95</v>
      </c>
      <c r="D13" s="7">
        <v>28112</v>
      </c>
      <c r="E13" s="8">
        <f t="shared" si="2"/>
        <v>62.79632630768904</v>
      </c>
      <c r="F13" s="8">
        <f t="shared" si="1"/>
        <v>106.42163713635391</v>
      </c>
      <c r="G13" s="9">
        <f t="shared" si="0"/>
        <v>1696.3191700000025</v>
      </c>
    </row>
    <row r="14" spans="1:7" ht="20.25" customHeight="1">
      <c r="A14" s="6" t="s">
        <v>14</v>
      </c>
      <c r="B14" s="29">
        <v>65077.75937</v>
      </c>
      <c r="C14" s="7">
        <v>114483.92114</v>
      </c>
      <c r="D14" s="7">
        <v>73911</v>
      </c>
      <c r="E14" s="8">
        <f t="shared" si="2"/>
        <v>64.56015767455744</v>
      </c>
      <c r="F14" s="8">
        <f t="shared" si="1"/>
        <v>113.57336318200286</v>
      </c>
      <c r="G14" s="9">
        <f t="shared" si="0"/>
        <v>8833.24063</v>
      </c>
    </row>
    <row r="15" spans="1:7" ht="20.25" customHeight="1">
      <c r="A15" s="6" t="s">
        <v>15</v>
      </c>
      <c r="B15" s="29">
        <v>29124.48987</v>
      </c>
      <c r="C15" s="7">
        <v>52690.2815</v>
      </c>
      <c r="D15" s="7">
        <v>34633</v>
      </c>
      <c r="E15" s="8">
        <f t="shared" si="2"/>
        <v>65.72938882476839</v>
      </c>
      <c r="F15" s="8">
        <f t="shared" si="1"/>
        <v>118.91367077874247</v>
      </c>
      <c r="G15" s="9">
        <f t="shared" si="0"/>
        <v>5508.510129999999</v>
      </c>
    </row>
    <row r="16" spans="1:7" ht="19.5" customHeight="1">
      <c r="A16" s="6" t="s">
        <v>16</v>
      </c>
      <c r="B16" s="29">
        <v>121416.55134</v>
      </c>
      <c r="C16" s="7">
        <v>225165.081</v>
      </c>
      <c r="D16" s="7">
        <v>139717</v>
      </c>
      <c r="E16" s="8">
        <f t="shared" si="2"/>
        <v>62.050918099507626</v>
      </c>
      <c r="F16" s="8">
        <f t="shared" si="1"/>
        <v>115.07244972619397</v>
      </c>
      <c r="G16" s="9">
        <f t="shared" si="0"/>
        <v>18300.448659999995</v>
      </c>
    </row>
    <row r="17" spans="1:7" ht="20.25" customHeight="1">
      <c r="A17" s="6" t="s">
        <v>17</v>
      </c>
      <c r="B17" s="29">
        <v>40486.02092</v>
      </c>
      <c r="C17" s="7">
        <v>69293.211</v>
      </c>
      <c r="D17" s="7">
        <v>40610</v>
      </c>
      <c r="E17" s="8">
        <f t="shared" si="2"/>
        <v>58.60602996157878</v>
      </c>
      <c r="F17" s="8">
        <f t="shared" si="1"/>
        <v>100.30622688321232</v>
      </c>
      <c r="G17" s="9">
        <f t="shared" si="0"/>
        <v>123.97907999999734</v>
      </c>
    </row>
    <row r="18" spans="1:7" ht="20.25" customHeight="1">
      <c r="A18" s="6" t="s">
        <v>18</v>
      </c>
      <c r="B18" s="29">
        <v>146725.08461000002</v>
      </c>
      <c r="C18" s="7">
        <v>257372.99</v>
      </c>
      <c r="D18" s="7">
        <v>144865</v>
      </c>
      <c r="E18" s="8">
        <f t="shared" si="2"/>
        <v>56.286015094280096</v>
      </c>
      <c r="F18" s="8">
        <f t="shared" si="1"/>
        <v>98.73226543713082</v>
      </c>
      <c r="G18" s="9">
        <f t="shared" si="0"/>
        <v>-1860.08461000002</v>
      </c>
    </row>
    <row r="19" spans="1:7" ht="21" customHeight="1">
      <c r="A19" s="6" t="s">
        <v>19</v>
      </c>
      <c r="B19" s="29">
        <v>51350.734509999995</v>
      </c>
      <c r="C19" s="7">
        <v>85341.8</v>
      </c>
      <c r="D19" s="7">
        <v>59344</v>
      </c>
      <c r="E19" s="8">
        <f t="shared" si="2"/>
        <v>69.5368506406005</v>
      </c>
      <c r="F19" s="8">
        <f t="shared" si="1"/>
        <v>115.56601977804894</v>
      </c>
      <c r="G19" s="9">
        <f t="shared" si="0"/>
        <v>7993.265490000005</v>
      </c>
    </row>
    <row r="20" spans="1:7" ht="21.75" customHeight="1">
      <c r="A20" s="6" t="s">
        <v>20</v>
      </c>
      <c r="B20" s="29">
        <v>116977.30014</v>
      </c>
      <c r="C20" s="7">
        <v>185846.11106999998</v>
      </c>
      <c r="D20" s="7">
        <v>123844</v>
      </c>
      <c r="E20" s="8">
        <f t="shared" si="2"/>
        <v>66.63792924531708</v>
      </c>
      <c r="F20" s="8">
        <f t="shared" si="1"/>
        <v>105.8701131345841</v>
      </c>
      <c r="G20" s="9">
        <f t="shared" si="0"/>
        <v>6866.699859999993</v>
      </c>
    </row>
    <row r="21" spans="1:7" ht="21" customHeight="1">
      <c r="A21" s="6" t="s">
        <v>21</v>
      </c>
      <c r="B21" s="29">
        <v>59914.42954</v>
      </c>
      <c r="C21" s="7">
        <v>115672.1</v>
      </c>
      <c r="D21" s="7">
        <v>70118</v>
      </c>
      <c r="E21" s="8">
        <f t="shared" si="2"/>
        <v>60.617901810376054</v>
      </c>
      <c r="F21" s="8">
        <f t="shared" si="1"/>
        <v>117.03023885621393</v>
      </c>
      <c r="G21" s="9">
        <f t="shared" si="0"/>
        <v>10203.570460000003</v>
      </c>
    </row>
    <row r="22" spans="1:7" ht="20.25" customHeight="1">
      <c r="A22" s="6" t="s">
        <v>22</v>
      </c>
      <c r="B22" s="29">
        <v>83471.21569</v>
      </c>
      <c r="C22" s="7">
        <v>123299.37436</v>
      </c>
      <c r="D22" s="7">
        <v>72967</v>
      </c>
      <c r="E22" s="8">
        <f t="shared" si="2"/>
        <v>59.17872688222779</v>
      </c>
      <c r="F22" s="8">
        <f t="shared" si="1"/>
        <v>87.41576290321309</v>
      </c>
      <c r="G22" s="9">
        <f t="shared" si="0"/>
        <v>-10504.215689999997</v>
      </c>
    </row>
    <row r="23" spans="1:7" ht="21.75" customHeight="1">
      <c r="A23" s="6" t="s">
        <v>23</v>
      </c>
      <c r="B23" s="29">
        <v>42024.904539999996</v>
      </c>
      <c r="C23" s="7">
        <v>59574.737</v>
      </c>
      <c r="D23" s="7">
        <v>41490</v>
      </c>
      <c r="E23" s="8">
        <f t="shared" si="2"/>
        <v>69.64361420512859</v>
      </c>
      <c r="F23" s="8">
        <f t="shared" si="1"/>
        <v>98.72717250436378</v>
      </c>
      <c r="G23" s="9">
        <f t="shared" si="0"/>
        <v>-534.9045399999959</v>
      </c>
    </row>
    <row r="24" spans="1:7" ht="20.25" customHeight="1">
      <c r="A24" s="6" t="s">
        <v>24</v>
      </c>
      <c r="B24" s="29">
        <v>64967.148369999995</v>
      </c>
      <c r="C24" s="7">
        <v>113941.087</v>
      </c>
      <c r="D24" s="7">
        <v>75080</v>
      </c>
      <c r="E24" s="8">
        <f t="shared" si="2"/>
        <v>65.89370171622112</v>
      </c>
      <c r="F24" s="8">
        <f t="shared" si="1"/>
        <v>115.5661005350049</v>
      </c>
      <c r="G24" s="9">
        <f t="shared" si="0"/>
        <v>10112.851630000005</v>
      </c>
    </row>
    <row r="25" spans="1:7" ht="20.25" customHeight="1">
      <c r="A25" s="6" t="s">
        <v>25</v>
      </c>
      <c r="B25" s="29">
        <v>93837.76729</v>
      </c>
      <c r="C25" s="7">
        <v>147019.19026</v>
      </c>
      <c r="D25" s="7">
        <v>96506</v>
      </c>
      <c r="E25" s="8">
        <f t="shared" si="2"/>
        <v>65.64177086632799</v>
      </c>
      <c r="F25" s="8">
        <f t="shared" si="1"/>
        <v>102.84345289434901</v>
      </c>
      <c r="G25" s="9">
        <f t="shared" si="0"/>
        <v>2668.2327099999966</v>
      </c>
    </row>
    <row r="26" spans="1:7" ht="21" customHeight="1">
      <c r="A26" s="6" t="s">
        <v>26</v>
      </c>
      <c r="B26" s="29">
        <v>26348.42225</v>
      </c>
      <c r="C26" s="7">
        <v>42053.93335</v>
      </c>
      <c r="D26" s="7">
        <v>29019</v>
      </c>
      <c r="E26" s="8">
        <f t="shared" si="2"/>
        <v>69.00424690001084</v>
      </c>
      <c r="F26" s="8">
        <f t="shared" si="1"/>
        <v>110.13562681158263</v>
      </c>
      <c r="G26" s="9">
        <f t="shared" si="0"/>
        <v>2670.5777500000004</v>
      </c>
    </row>
    <row r="27" spans="1:7" ht="20.25" customHeight="1">
      <c r="A27" s="6" t="s">
        <v>27</v>
      </c>
      <c r="B27" s="29">
        <v>111475.61252</v>
      </c>
      <c r="C27" s="7">
        <v>212111.05365000002</v>
      </c>
      <c r="D27" s="7">
        <v>133090</v>
      </c>
      <c r="E27" s="8">
        <f t="shared" si="2"/>
        <v>62.74543344620267</v>
      </c>
      <c r="F27" s="8">
        <f t="shared" si="1"/>
        <v>119.38934175053053</v>
      </c>
      <c r="G27" s="9">
        <f t="shared" si="0"/>
        <v>21614.387480000005</v>
      </c>
    </row>
    <row r="28" spans="1:7" ht="21.75" customHeight="1">
      <c r="A28" s="6" t="s">
        <v>28</v>
      </c>
      <c r="B28" s="29">
        <v>135612.60974</v>
      </c>
      <c r="C28" s="7">
        <v>216075.51368</v>
      </c>
      <c r="D28" s="7">
        <v>129729</v>
      </c>
      <c r="E28" s="8">
        <f t="shared" si="2"/>
        <v>60.03873265904806</v>
      </c>
      <c r="F28" s="8">
        <f t="shared" si="1"/>
        <v>95.66145821448299</v>
      </c>
      <c r="G28" s="9">
        <f t="shared" si="0"/>
        <v>-5883.609740000014</v>
      </c>
    </row>
    <row r="29" spans="1:7" ht="21.75" customHeight="1">
      <c r="A29" s="6" t="s">
        <v>29</v>
      </c>
      <c r="B29" s="29">
        <v>33261.34712</v>
      </c>
      <c r="C29" s="7">
        <v>62036.646</v>
      </c>
      <c r="D29" s="7">
        <v>38869</v>
      </c>
      <c r="E29" s="8">
        <f t="shared" si="2"/>
        <v>62.654902394304166</v>
      </c>
      <c r="F29" s="8">
        <f t="shared" si="1"/>
        <v>116.85936790163296</v>
      </c>
      <c r="G29" s="9">
        <f t="shared" si="0"/>
        <v>5607.6528800000015</v>
      </c>
    </row>
    <row r="30" spans="1:7" ht="22.5" customHeight="1">
      <c r="A30" s="6" t="s">
        <v>30</v>
      </c>
      <c r="B30" s="29">
        <v>79065.05716</v>
      </c>
      <c r="C30" s="7">
        <v>137363.03444999998</v>
      </c>
      <c r="D30" s="7">
        <v>75719</v>
      </c>
      <c r="E30" s="8">
        <f t="shared" si="2"/>
        <v>55.12327264986393</v>
      </c>
      <c r="F30" s="8">
        <f t="shared" si="1"/>
        <v>95.76796971988682</v>
      </c>
      <c r="G30" s="9">
        <f t="shared" si="0"/>
        <v>-3346.0571599999967</v>
      </c>
    </row>
    <row r="31" spans="1:7" ht="22.5" customHeight="1">
      <c r="A31" s="6" t="s">
        <v>31</v>
      </c>
      <c r="B31" s="29">
        <v>116152.93566</v>
      </c>
      <c r="C31" s="7">
        <v>160466.10126</v>
      </c>
      <c r="D31" s="7">
        <v>103385</v>
      </c>
      <c r="E31" s="8">
        <f t="shared" si="2"/>
        <v>64.42793785616276</v>
      </c>
      <c r="F31" s="8">
        <f t="shared" si="1"/>
        <v>89.00765134565863</v>
      </c>
      <c r="G31" s="9">
        <f t="shared" si="0"/>
        <v>-12767.935660000003</v>
      </c>
    </row>
    <row r="32" spans="1:7" ht="23.25" customHeight="1">
      <c r="A32" s="6" t="s">
        <v>32</v>
      </c>
      <c r="B32" s="29">
        <v>76132.56421</v>
      </c>
      <c r="C32" s="7">
        <v>128566.89</v>
      </c>
      <c r="D32" s="7">
        <v>69160</v>
      </c>
      <c r="E32" s="8">
        <f t="shared" si="2"/>
        <v>53.79301000436426</v>
      </c>
      <c r="F32" s="8">
        <f t="shared" si="1"/>
        <v>90.84154818328824</v>
      </c>
      <c r="G32" s="9">
        <f t="shared" si="0"/>
        <v>-6972.564209999997</v>
      </c>
    </row>
    <row r="33" spans="1:7" ht="21" customHeight="1">
      <c r="A33" s="6" t="s">
        <v>33</v>
      </c>
      <c r="B33" s="29">
        <v>95264.31965</v>
      </c>
      <c r="C33" s="7">
        <v>174461.389</v>
      </c>
      <c r="D33" s="7">
        <v>115356</v>
      </c>
      <c r="E33" s="8">
        <f t="shared" si="2"/>
        <v>66.12122066734204</v>
      </c>
      <c r="F33" s="8">
        <f t="shared" si="1"/>
        <v>121.09045697677429</v>
      </c>
      <c r="G33" s="9">
        <f t="shared" si="0"/>
        <v>20091.680349999995</v>
      </c>
    </row>
    <row r="34" spans="1:8" ht="20.25" customHeight="1">
      <c r="A34" s="6" t="s">
        <v>34</v>
      </c>
      <c r="B34" s="29">
        <v>109179.72859</v>
      </c>
      <c r="C34" s="7">
        <v>187847.88</v>
      </c>
      <c r="D34" s="7">
        <v>116152</v>
      </c>
      <c r="E34" s="8">
        <f t="shared" si="2"/>
        <v>61.83301083834431</v>
      </c>
      <c r="F34" s="8">
        <f t="shared" si="1"/>
        <v>106.38604940682971</v>
      </c>
      <c r="G34" s="9">
        <f t="shared" si="0"/>
        <v>6972.271410000001</v>
      </c>
      <c r="H34" s="10"/>
    </row>
    <row r="35" spans="1:7" ht="21.75" customHeight="1">
      <c r="A35" s="6" t="s">
        <v>35</v>
      </c>
      <c r="B35" s="29">
        <v>171956.37219999998</v>
      </c>
      <c r="C35" s="7">
        <v>273608.91</v>
      </c>
      <c r="D35" s="7">
        <v>174616</v>
      </c>
      <c r="E35" s="8">
        <f t="shared" si="2"/>
        <v>63.81955909257487</v>
      </c>
      <c r="F35" s="8">
        <f t="shared" si="1"/>
        <v>101.54668754985516</v>
      </c>
      <c r="G35" s="9">
        <f t="shared" si="0"/>
        <v>2659.6278000000166</v>
      </c>
    </row>
    <row r="36" spans="1:10" ht="20.25">
      <c r="A36" s="6" t="s">
        <v>36</v>
      </c>
      <c r="B36" s="29">
        <v>53418.62159</v>
      </c>
      <c r="C36" s="7">
        <v>82270.007</v>
      </c>
      <c r="D36" s="7">
        <v>55690</v>
      </c>
      <c r="E36" s="8">
        <f t="shared" si="2"/>
        <v>67.6917409281368</v>
      </c>
      <c r="F36" s="8">
        <f t="shared" si="1"/>
        <v>104.25203485674592</v>
      </c>
      <c r="G36" s="9">
        <f t="shared" si="0"/>
        <v>2271.3784099999975</v>
      </c>
      <c r="H36" s="11"/>
      <c r="I36" s="11"/>
      <c r="J36" s="11"/>
    </row>
    <row r="37" spans="1:7" ht="20.25">
      <c r="A37" s="6" t="s">
        <v>37</v>
      </c>
      <c r="B37" s="29">
        <v>67259.71042</v>
      </c>
      <c r="C37" s="7">
        <v>124421.313</v>
      </c>
      <c r="D37" s="7">
        <v>74475</v>
      </c>
      <c r="E37" s="8">
        <f t="shared" si="2"/>
        <v>59.85710824318339</v>
      </c>
      <c r="F37" s="8">
        <f t="shared" si="1"/>
        <v>110.72750616222471</v>
      </c>
      <c r="G37" s="9">
        <f t="shared" si="0"/>
        <v>7215.289579999997</v>
      </c>
    </row>
    <row r="38" spans="1:8" s="5" customFormat="1" ht="42" customHeight="1">
      <c r="A38" s="12" t="s">
        <v>38</v>
      </c>
      <c r="B38" s="13">
        <f>SUM(B5:B37)</f>
        <v>4974414.943170002</v>
      </c>
      <c r="C38" s="13">
        <f>SUM(C5:C37)</f>
        <v>8408508.003279999</v>
      </c>
      <c r="D38" s="13">
        <f>SUM(D5:D37)</f>
        <v>5057640</v>
      </c>
      <c r="E38" s="14">
        <f>D38/C38*100</f>
        <v>60.14907755367671</v>
      </c>
      <c r="F38" s="14">
        <f t="shared" si="1"/>
        <v>101.67306221496999</v>
      </c>
      <c r="G38" s="15">
        <f t="shared" si="0"/>
        <v>83225.05682999827</v>
      </c>
      <c r="H38" s="4"/>
    </row>
    <row r="39" spans="1:7" ht="36" customHeight="1">
      <c r="A39" s="12" t="s">
        <v>39</v>
      </c>
      <c r="B39" s="13">
        <v>17733359.48124</v>
      </c>
      <c r="C39" s="13">
        <v>28828986.4</v>
      </c>
      <c r="D39" s="13">
        <v>19080244.60878</v>
      </c>
      <c r="E39" s="14">
        <f t="shared" si="2"/>
        <v>66.18423674021366</v>
      </c>
      <c r="F39" s="14">
        <f t="shared" si="1"/>
        <v>107.59520568544758</v>
      </c>
      <c r="G39" s="15">
        <f t="shared" si="0"/>
        <v>1346885.1275399998</v>
      </c>
    </row>
    <row r="40" spans="1:8" s="5" customFormat="1" ht="43.5" customHeight="1" thickBot="1">
      <c r="A40" s="16" t="s">
        <v>40</v>
      </c>
      <c r="B40" s="17">
        <v>22707766</v>
      </c>
      <c r="C40" s="17">
        <f>(C38+C39)</f>
        <v>37237494.40328</v>
      </c>
      <c r="D40" s="17">
        <v>24137884.895060003</v>
      </c>
      <c r="E40" s="18">
        <f t="shared" si="2"/>
        <v>64.82145289811406</v>
      </c>
      <c r="F40" s="18">
        <f t="shared" si="1"/>
        <v>106.29792862521133</v>
      </c>
      <c r="G40" s="19">
        <f t="shared" si="0"/>
        <v>1430118.8950600028</v>
      </c>
      <c r="H40" s="20"/>
    </row>
    <row r="41" spans="1:4" ht="32.25" customHeight="1">
      <c r="A41" s="21" t="s">
        <v>41</v>
      </c>
      <c r="B41" s="22"/>
      <c r="C41" s="23"/>
      <c r="D41" s="23"/>
    </row>
    <row r="43" spans="1:6" ht="20.25">
      <c r="A43" s="21"/>
      <c r="C43" s="24"/>
      <c r="D43" s="30"/>
      <c r="F43" s="23"/>
    </row>
    <row r="44" spans="1:7" ht="56.25" customHeight="1">
      <c r="A44" s="25"/>
      <c r="B44" s="10"/>
      <c r="C44" s="26"/>
      <c r="D44" s="10"/>
      <c r="G44" s="10"/>
    </row>
    <row r="45" spans="1:7" ht="20.25">
      <c r="A45" s="35"/>
      <c r="B45" s="36"/>
      <c r="C45" s="36"/>
      <c r="D45" s="36"/>
      <c r="E45" s="36"/>
      <c r="F45" s="36"/>
      <c r="G45" s="36"/>
    </row>
    <row r="46" spans="1:3" ht="20.25">
      <c r="A46" s="27"/>
      <c r="C46" s="23"/>
    </row>
    <row r="47" spans="3:4" ht="20.25">
      <c r="C47" s="28"/>
      <c r="D47" s="28"/>
    </row>
    <row r="48" ht="20.25">
      <c r="D48" s="10"/>
    </row>
    <row r="50" ht="20.25">
      <c r="B50" s="10"/>
    </row>
  </sheetData>
  <sheetProtection/>
  <mergeCells count="10">
    <mergeCell ref="D3:D4"/>
    <mergeCell ref="E3:E4"/>
    <mergeCell ref="F3:F4"/>
    <mergeCell ref="G3:G4"/>
    <mergeCell ref="A45:G45"/>
    <mergeCell ref="A1:G1"/>
    <mergeCell ref="B2:E2"/>
    <mergeCell ref="A3:A4"/>
    <mergeCell ref="B3:B4"/>
    <mergeCell ref="C3:C4"/>
  </mergeCells>
  <printOptions/>
  <pageMargins left="0.11811023622047245" right="0" top="0.7480314960629921" bottom="0.7480314960629921" header="0.31496062992125984" footer="0.31496062992125984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Сурова Н.В.</dc:creator>
  <cp:keywords/>
  <dc:description/>
  <cp:lastModifiedBy>Кузьменко О.Ф.</cp:lastModifiedBy>
  <cp:lastPrinted>2019-09-16T15:11:11Z</cp:lastPrinted>
  <dcterms:created xsi:type="dcterms:W3CDTF">2016-05-17T06:39:03Z</dcterms:created>
  <dcterms:modified xsi:type="dcterms:W3CDTF">2019-09-16T15:21:46Z</dcterms:modified>
  <cp:category/>
  <cp:version/>
  <cp:contentType/>
  <cp:contentStatus/>
</cp:coreProperties>
</file>