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020" windowHeight="9615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<sst xmlns="http://schemas.openxmlformats.org/spreadsheetml/2006/main" count="47" uniqueCount="47">
  <si>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</si>
  <si>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</si>
  <si>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</si>
  <si>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</si>
  <si>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</si>
  <si>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</si>
  <si>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</si>
  <si>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</si>
  <si>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</si>
  <si>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</si>
  <si>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</si>
  <si>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</si>
  <si>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</si>
  <si>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</si>
  <si>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</si>
  <si>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</si>
  <si>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</si>
  <si>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</si>
  <si>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</si>
  <si>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</si>
  <si>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</si>
  <si>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</si>
  <si>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</si>
  <si>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</si>
  <si>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</si>
  <si>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</si>
  <si>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</si>
  <si>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</si>
  <si>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</si>
  <si>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</si>
  <si>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</si>
  <si>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</si>
  <si>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</si>
  <si>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</si>
  <si>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</si>
  <si>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</si>
  <si>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</si>
  <si>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</si>
  <si>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</si>
  <si>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</si>
  <si>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</si>
  <si>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</si>
  <si>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(2019 /2018)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</si>
  <si>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01.08.2019</t>
  </si>
  <si>
    <t>Факт на 01.08.2018</t>
  </si>
  <si>
    <t>План на 2019 год                   (по состоянию на 01.08.2019)</t>
  </si>
  <si>
    <t xml:space="preserve">Факт на 01.08.2019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</si>
</sst>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60" zoomScalePageLayoutView="0" workbookViewId="0" topLeftCell="A1">
      <selection activeCell="J27" sqref="J27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3.710937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7" t="s">
        <v>43</v>
      </c>
      <c r="B1" s="37"/>
      <c r="C1" s="37"/>
      <c r="D1" s="37"/>
      <c r="E1" s="37"/>
      <c r="F1" s="37"/>
      <c r="G1" s="37"/>
    </row>
    <row r="2" spans="1:7" ht="19.5" customHeight="1" thickBot="1">
      <c r="A2" s="2" t="s">
        <v>0</v>
      </c>
      <c r="B2" s="38"/>
      <c r="C2" s="38"/>
      <c r="D2" s="38"/>
      <c r="E2" s="38"/>
      <c r="G2" s="3" t="s">
        <v>1</v>
      </c>
    </row>
    <row r="3" spans="1:8" s="5" customFormat="1" ht="20.25">
      <c r="A3" s="39" t="s">
        <v>2</v>
      </c>
      <c r="B3" s="31" t="s">
        <v>44</v>
      </c>
      <c r="C3" s="31" t="s">
        <v>45</v>
      </c>
      <c r="D3" s="31" t="s">
        <v>46</v>
      </c>
      <c r="E3" s="31" t="s">
        <v>3</v>
      </c>
      <c r="F3" s="31" t="s">
        <v>4</v>
      </c>
      <c r="G3" s="33" t="s">
        <v>42</v>
      </c>
      <c r="H3" s="4"/>
    </row>
    <row r="4" spans="1:8" s="5" customFormat="1" ht="107.25" customHeight="1">
      <c r="A4" s="40"/>
      <c r="B4" s="32"/>
      <c r="C4" s="32"/>
      <c r="D4" s="32"/>
      <c r="E4" s="32"/>
      <c r="F4" s="32"/>
      <c r="G4" s="34"/>
      <c r="H4" s="4"/>
    </row>
    <row r="5" spans="1:7" ht="20.25">
      <c r="A5" s="6" t="s">
        <v>5</v>
      </c>
      <c r="B5" s="30">
        <v>1611789.88034</v>
      </c>
      <c r="C5" s="7">
        <v>3057409.3062199997</v>
      </c>
      <c r="D5" s="7">
        <v>1579281.6473299998</v>
      </c>
      <c r="E5" s="8">
        <f>D5/C5*100</f>
        <v>51.654243483759466</v>
      </c>
      <c r="F5" s="8">
        <f>D5/B5*100</f>
        <v>97.98309733752997</v>
      </c>
      <c r="G5" s="9">
        <f aca="true" t="shared" si="0" ref="G5:G40">D5-B5</f>
        <v>-32508.233010000084</v>
      </c>
    </row>
    <row r="6" spans="1:7" ht="20.25">
      <c r="A6" s="6" t="s">
        <v>6</v>
      </c>
      <c r="B6" s="30">
        <v>180261.70119</v>
      </c>
      <c r="C6" s="7">
        <v>358798.94889999996</v>
      </c>
      <c r="D6" s="7">
        <v>187756.58198</v>
      </c>
      <c r="E6" s="8">
        <f>D6/C6*100</f>
        <v>52.32918952399975</v>
      </c>
      <c r="F6" s="8">
        <f aca="true" t="shared" si="1" ref="F6:F40">D6/B6*100</f>
        <v>104.1577776868422</v>
      </c>
      <c r="G6" s="9">
        <f t="shared" si="0"/>
        <v>7494.880789999996</v>
      </c>
    </row>
    <row r="7" spans="1:7" ht="20.25">
      <c r="A7" s="6" t="s">
        <v>7</v>
      </c>
      <c r="B7" s="30">
        <v>227038.25985</v>
      </c>
      <c r="C7" s="7">
        <v>445129.179</v>
      </c>
      <c r="D7" s="7">
        <v>243904.37586</v>
      </c>
      <c r="E7" s="8">
        <f aca="true" t="shared" si="2" ref="E7:E40">D7/C7*100</f>
        <v>54.79406594012567</v>
      </c>
      <c r="F7" s="8">
        <f t="shared" si="1"/>
        <v>107.42875496893922</v>
      </c>
      <c r="G7" s="9">
        <f t="shared" si="0"/>
        <v>16866.116009999998</v>
      </c>
    </row>
    <row r="8" spans="1:7" ht="19.5" customHeight="1">
      <c r="A8" s="6" t="s">
        <v>8</v>
      </c>
      <c r="B8" s="30">
        <v>149546.36972</v>
      </c>
      <c r="C8" s="7">
        <v>251363</v>
      </c>
      <c r="D8" s="7">
        <v>139498.70246</v>
      </c>
      <c r="E8" s="8">
        <f t="shared" si="2"/>
        <v>55.49691182075326</v>
      </c>
      <c r="F8" s="8">
        <f t="shared" si="1"/>
        <v>93.28123626216235</v>
      </c>
      <c r="G8" s="9">
        <f t="shared" si="0"/>
        <v>-10047.667259999987</v>
      </c>
    </row>
    <row r="9" spans="1:7" ht="18" customHeight="1">
      <c r="A9" s="6" t="s">
        <v>9</v>
      </c>
      <c r="B9" s="30">
        <v>62822.03857</v>
      </c>
      <c r="C9" s="7">
        <v>101561.858</v>
      </c>
      <c r="D9" s="7">
        <v>55861.00593</v>
      </c>
      <c r="E9" s="8">
        <f t="shared" si="2"/>
        <v>55.00195351881019</v>
      </c>
      <c r="F9" s="8">
        <f t="shared" si="1"/>
        <v>88.91944165065001</v>
      </c>
      <c r="G9" s="9">
        <f t="shared" si="0"/>
        <v>-6961.032639999998</v>
      </c>
    </row>
    <row r="10" spans="1:7" ht="19.5" customHeight="1">
      <c r="A10" s="6" t="s">
        <v>10</v>
      </c>
      <c r="B10" s="30">
        <v>59663.45637</v>
      </c>
      <c r="C10" s="7">
        <v>125109.525</v>
      </c>
      <c r="D10" s="7">
        <v>57390.342880000004</v>
      </c>
      <c r="E10" s="8">
        <f t="shared" si="2"/>
        <v>45.87208118646443</v>
      </c>
      <c r="F10" s="8">
        <f t="shared" si="1"/>
        <v>96.19010759969487</v>
      </c>
      <c r="G10" s="9">
        <f t="shared" si="0"/>
        <v>-2273.113489999996</v>
      </c>
    </row>
    <row r="11" spans="1:7" ht="20.25" customHeight="1">
      <c r="A11" s="6" t="s">
        <v>11</v>
      </c>
      <c r="B11" s="30">
        <v>237056.72833</v>
      </c>
      <c r="C11" s="7">
        <v>485312.57427</v>
      </c>
      <c r="D11" s="7">
        <v>246175.62236</v>
      </c>
      <c r="E11" s="8">
        <f t="shared" si="2"/>
        <v>50.72516876989922</v>
      </c>
      <c r="F11" s="8">
        <f t="shared" si="1"/>
        <v>103.84671386222197</v>
      </c>
      <c r="G11" s="9">
        <f t="shared" si="0"/>
        <v>9118.894029999996</v>
      </c>
    </row>
    <row r="12" spans="1:7" ht="21" customHeight="1">
      <c r="A12" s="6" t="s">
        <v>12</v>
      </c>
      <c r="B12" s="30">
        <v>85718.30881</v>
      </c>
      <c r="C12" s="7">
        <v>170422.95412</v>
      </c>
      <c r="D12" s="7">
        <v>89528.67994</v>
      </c>
      <c r="E12" s="8">
        <f t="shared" si="2"/>
        <v>52.53322852094215</v>
      </c>
      <c r="F12" s="8">
        <f t="shared" si="1"/>
        <v>104.44522434343159</v>
      </c>
      <c r="G12" s="9">
        <f t="shared" si="0"/>
        <v>3810.3711299999995</v>
      </c>
    </row>
    <row r="13" spans="1:7" ht="19.5" customHeight="1">
      <c r="A13" s="6" t="s">
        <v>13</v>
      </c>
      <c r="B13" s="30">
        <v>23347.839010000003</v>
      </c>
      <c r="C13" s="7">
        <v>44676.95</v>
      </c>
      <c r="D13" s="7">
        <v>24939.41691</v>
      </c>
      <c r="E13" s="8">
        <f t="shared" si="2"/>
        <v>55.82166399004409</v>
      </c>
      <c r="F13" s="8">
        <f t="shared" si="1"/>
        <v>106.81681032372339</v>
      </c>
      <c r="G13" s="9">
        <f t="shared" si="0"/>
        <v>1591.5778999999966</v>
      </c>
    </row>
    <row r="14" spans="1:7" ht="20.25" customHeight="1">
      <c r="A14" s="6" t="s">
        <v>14</v>
      </c>
      <c r="B14" s="30">
        <v>55767.661009999996</v>
      </c>
      <c r="C14" s="7">
        <v>114483.92114</v>
      </c>
      <c r="D14" s="7">
        <v>65654.37359</v>
      </c>
      <c r="E14" s="8">
        <f t="shared" si="2"/>
        <v>57.348117479058594</v>
      </c>
      <c r="F14" s="8">
        <f t="shared" si="1"/>
        <v>117.72839742772638</v>
      </c>
      <c r="G14" s="9">
        <f t="shared" si="0"/>
        <v>9886.712580000007</v>
      </c>
    </row>
    <row r="15" spans="1:7" ht="20.25" customHeight="1">
      <c r="A15" s="6" t="s">
        <v>15</v>
      </c>
      <c r="B15" s="30">
        <v>25756.58419</v>
      </c>
      <c r="C15" s="7">
        <v>51886.5815</v>
      </c>
      <c r="D15" s="7">
        <v>29388.502940000002</v>
      </c>
      <c r="E15" s="8">
        <f t="shared" si="2"/>
        <v>56.63989048883478</v>
      </c>
      <c r="F15" s="8">
        <f t="shared" si="1"/>
        <v>114.10093327286035</v>
      </c>
      <c r="G15" s="9">
        <f t="shared" si="0"/>
        <v>3631.9187500000007</v>
      </c>
    </row>
    <row r="16" spans="1:7" ht="19.5" customHeight="1">
      <c r="A16" s="6" t="s">
        <v>16</v>
      </c>
      <c r="B16" s="30">
        <v>105057.34656</v>
      </c>
      <c r="C16" s="7">
        <v>225165.081</v>
      </c>
      <c r="D16" s="7">
        <v>122562.73372</v>
      </c>
      <c r="E16" s="8">
        <f t="shared" si="2"/>
        <v>54.432389416545455</v>
      </c>
      <c r="F16" s="8">
        <f t="shared" si="1"/>
        <v>116.66269683482096</v>
      </c>
      <c r="G16" s="9">
        <f t="shared" si="0"/>
        <v>17505.38716</v>
      </c>
    </row>
    <row r="17" spans="1:7" ht="20.25" customHeight="1">
      <c r="A17" s="6" t="s">
        <v>17</v>
      </c>
      <c r="B17" s="30">
        <v>34424.67974</v>
      </c>
      <c r="C17" s="7">
        <v>69271.711</v>
      </c>
      <c r="D17" s="7">
        <v>36426.98945</v>
      </c>
      <c r="E17" s="8">
        <f t="shared" si="2"/>
        <v>52.58566437026509</v>
      </c>
      <c r="F17" s="8">
        <f t="shared" si="1"/>
        <v>105.81649480873283</v>
      </c>
      <c r="G17" s="9">
        <f t="shared" si="0"/>
        <v>2002.3097100000014</v>
      </c>
    </row>
    <row r="18" spans="1:7" ht="20.25" customHeight="1">
      <c r="A18" s="6" t="s">
        <v>18</v>
      </c>
      <c r="B18" s="30">
        <v>129876.61975</v>
      </c>
      <c r="C18" s="7">
        <v>257372.99</v>
      </c>
      <c r="D18" s="7">
        <v>128482.21961</v>
      </c>
      <c r="E18" s="8">
        <f t="shared" si="2"/>
        <v>49.92063060307921</v>
      </c>
      <c r="F18" s="8">
        <f t="shared" si="1"/>
        <v>98.92636554394156</v>
      </c>
      <c r="G18" s="9">
        <f t="shared" si="0"/>
        <v>-1394.400139999998</v>
      </c>
    </row>
    <row r="19" spans="1:7" ht="21" customHeight="1">
      <c r="A19" s="6" t="s">
        <v>19</v>
      </c>
      <c r="B19" s="30">
        <v>44588.697369999994</v>
      </c>
      <c r="C19" s="7">
        <v>85341.8</v>
      </c>
      <c r="D19" s="7">
        <v>52528.64056</v>
      </c>
      <c r="E19" s="8">
        <f t="shared" si="2"/>
        <v>61.55089365352031</v>
      </c>
      <c r="F19" s="8">
        <f t="shared" si="1"/>
        <v>117.80707591458398</v>
      </c>
      <c r="G19" s="9">
        <f t="shared" si="0"/>
        <v>7939.943190000005</v>
      </c>
    </row>
    <row r="20" spans="1:7" ht="21.75" customHeight="1">
      <c r="A20" s="6" t="s">
        <v>20</v>
      </c>
      <c r="B20" s="30">
        <v>103416.40842</v>
      </c>
      <c r="C20" s="7">
        <v>185466.11106999998</v>
      </c>
      <c r="D20" s="7">
        <v>112168.28725</v>
      </c>
      <c r="E20" s="8">
        <f t="shared" si="2"/>
        <v>60.479128290809214</v>
      </c>
      <c r="F20" s="8">
        <f t="shared" si="1"/>
        <v>108.46275650422552</v>
      </c>
      <c r="G20" s="9">
        <f t="shared" si="0"/>
        <v>8751.878829999987</v>
      </c>
    </row>
    <row r="21" spans="1:7" ht="21" customHeight="1">
      <c r="A21" s="6" t="s">
        <v>21</v>
      </c>
      <c r="B21" s="30">
        <v>52547.096549999995</v>
      </c>
      <c r="C21" s="7">
        <v>115248.4</v>
      </c>
      <c r="D21" s="7">
        <v>63055.622090000004</v>
      </c>
      <c r="E21" s="8">
        <f t="shared" si="2"/>
        <v>54.71279609087849</v>
      </c>
      <c r="F21" s="8">
        <f t="shared" si="1"/>
        <v>119.99829910678483</v>
      </c>
      <c r="G21" s="9">
        <f t="shared" si="0"/>
        <v>10508.52554000001</v>
      </c>
    </row>
    <row r="22" spans="1:7" ht="20.25" customHeight="1">
      <c r="A22" s="6" t="s">
        <v>22</v>
      </c>
      <c r="B22" s="30">
        <v>71798.90554</v>
      </c>
      <c r="C22" s="7">
        <v>120749.53131</v>
      </c>
      <c r="D22" s="7">
        <v>64231.267420000004</v>
      </c>
      <c r="E22" s="8">
        <f t="shared" si="2"/>
        <v>53.19380267828884</v>
      </c>
      <c r="F22" s="8">
        <f t="shared" si="1"/>
        <v>89.45995337521686</v>
      </c>
      <c r="G22" s="9">
        <f t="shared" si="0"/>
        <v>-7567.638120000003</v>
      </c>
    </row>
    <row r="23" spans="1:7" ht="21.75" customHeight="1">
      <c r="A23" s="6" t="s">
        <v>23</v>
      </c>
      <c r="B23" s="30">
        <v>35420.16243</v>
      </c>
      <c r="C23" s="7">
        <v>59558.737</v>
      </c>
      <c r="D23" s="7">
        <v>37214.93976</v>
      </c>
      <c r="E23" s="8">
        <f t="shared" si="2"/>
        <v>62.48443408059509</v>
      </c>
      <c r="F23" s="8">
        <f t="shared" si="1"/>
        <v>105.06710643562683</v>
      </c>
      <c r="G23" s="9">
        <f t="shared" si="0"/>
        <v>1794.7773300000044</v>
      </c>
    </row>
    <row r="24" spans="1:7" ht="20.25" customHeight="1">
      <c r="A24" s="6" t="s">
        <v>24</v>
      </c>
      <c r="B24" s="30">
        <v>57431.80002</v>
      </c>
      <c r="C24" s="7">
        <v>113569.669</v>
      </c>
      <c r="D24" s="7">
        <v>65960.27550999999</v>
      </c>
      <c r="E24" s="8">
        <f t="shared" si="2"/>
        <v>58.07912983351214</v>
      </c>
      <c r="F24" s="8">
        <f t="shared" si="1"/>
        <v>114.84974436989619</v>
      </c>
      <c r="G24" s="9">
        <f t="shared" si="0"/>
        <v>8528.47548999999</v>
      </c>
    </row>
    <row r="25" spans="1:7" ht="20.25" customHeight="1">
      <c r="A25" s="6" t="s">
        <v>25</v>
      </c>
      <c r="B25" s="30">
        <v>81127.89026</v>
      </c>
      <c r="C25" s="7">
        <v>145803.084</v>
      </c>
      <c r="D25" s="7">
        <v>81203.58118000001</v>
      </c>
      <c r="E25" s="8">
        <f t="shared" si="2"/>
        <v>55.694007940188705</v>
      </c>
      <c r="F25" s="8">
        <f t="shared" si="1"/>
        <v>100.0932982723419</v>
      </c>
      <c r="G25" s="9">
        <f t="shared" si="0"/>
        <v>75.69092000000819</v>
      </c>
    </row>
    <row r="26" spans="1:7" ht="21" customHeight="1">
      <c r="A26" s="6" t="s">
        <v>26</v>
      </c>
      <c r="B26" s="30">
        <v>23662.82382</v>
      </c>
      <c r="C26" s="7">
        <v>42053.93335</v>
      </c>
      <c r="D26" s="7">
        <v>25971.75846</v>
      </c>
      <c r="E26" s="8">
        <f t="shared" si="2"/>
        <v>61.75821472832577</v>
      </c>
      <c r="F26" s="8">
        <f t="shared" si="1"/>
        <v>109.75764624528233</v>
      </c>
      <c r="G26" s="9">
        <f t="shared" si="0"/>
        <v>2308.9346399999995</v>
      </c>
    </row>
    <row r="27" spans="1:7" ht="20.25" customHeight="1">
      <c r="A27" s="6" t="s">
        <v>27</v>
      </c>
      <c r="B27" s="30">
        <v>96316.59633</v>
      </c>
      <c r="C27" s="7">
        <v>212077.28365</v>
      </c>
      <c r="D27" s="7">
        <v>118703.49165000001</v>
      </c>
      <c r="E27" s="8">
        <f t="shared" si="2"/>
        <v>55.97180877038266</v>
      </c>
      <c r="F27" s="8">
        <f t="shared" si="1"/>
        <v>123.24302993774614</v>
      </c>
      <c r="G27" s="9">
        <f t="shared" si="0"/>
        <v>22386.89532000001</v>
      </c>
    </row>
    <row r="28" spans="1:7" ht="21.75" customHeight="1">
      <c r="A28" s="6" t="s">
        <v>28</v>
      </c>
      <c r="B28" s="30">
        <v>118307.99009</v>
      </c>
      <c r="C28" s="7">
        <v>213954.69368</v>
      </c>
      <c r="D28" s="7">
        <v>113963.82818000001</v>
      </c>
      <c r="E28" s="8">
        <f t="shared" si="2"/>
        <v>53.265402230646686</v>
      </c>
      <c r="F28" s="8">
        <f t="shared" si="1"/>
        <v>96.32809085278579</v>
      </c>
      <c r="G28" s="9">
        <f t="shared" si="0"/>
        <v>-4344.161909999995</v>
      </c>
    </row>
    <row r="29" spans="1:7" ht="21.75" customHeight="1">
      <c r="A29" s="6" t="s">
        <v>29</v>
      </c>
      <c r="B29" s="30">
        <v>29546.807800000002</v>
      </c>
      <c r="C29" s="7">
        <v>60157.646</v>
      </c>
      <c r="D29" s="7">
        <v>34642.92156</v>
      </c>
      <c r="E29" s="8">
        <f t="shared" si="2"/>
        <v>57.58689686760683</v>
      </c>
      <c r="F29" s="8">
        <f t="shared" si="1"/>
        <v>117.24759505153716</v>
      </c>
      <c r="G29" s="9">
        <f t="shared" si="0"/>
        <v>5096.11376</v>
      </c>
    </row>
    <row r="30" spans="1:7" ht="22.5" customHeight="1">
      <c r="A30" s="6" t="s">
        <v>30</v>
      </c>
      <c r="B30" s="30">
        <v>68316.69873</v>
      </c>
      <c r="C30" s="7">
        <v>130313.03445</v>
      </c>
      <c r="D30" s="7">
        <v>68134.73995</v>
      </c>
      <c r="E30" s="8">
        <f t="shared" si="2"/>
        <v>52.285437322191065</v>
      </c>
      <c r="F30" s="8">
        <f t="shared" si="1"/>
        <v>99.73365402107743</v>
      </c>
      <c r="G30" s="9">
        <f t="shared" si="0"/>
        <v>-181.95878000000084</v>
      </c>
    </row>
    <row r="31" spans="1:7" ht="22.5" customHeight="1">
      <c r="A31" s="6" t="s">
        <v>31</v>
      </c>
      <c r="B31" s="30">
        <v>106526.95448999999</v>
      </c>
      <c r="C31" s="7">
        <v>155246.20126</v>
      </c>
      <c r="D31" s="7">
        <v>92787.16432</v>
      </c>
      <c r="E31" s="8">
        <f t="shared" si="2"/>
        <v>59.76775184637455</v>
      </c>
      <c r="F31" s="8">
        <f t="shared" si="1"/>
        <v>87.10205296323402</v>
      </c>
      <c r="G31" s="9">
        <f t="shared" si="0"/>
        <v>-13739.790169999993</v>
      </c>
    </row>
    <row r="32" spans="1:7" ht="23.25" customHeight="1">
      <c r="A32" s="6" t="s">
        <v>32</v>
      </c>
      <c r="B32" s="30">
        <v>60666.19173</v>
      </c>
      <c r="C32" s="7">
        <v>127916.89</v>
      </c>
      <c r="D32" s="7">
        <v>60631.84811</v>
      </c>
      <c r="E32" s="8">
        <f t="shared" si="2"/>
        <v>47.39940762318409</v>
      </c>
      <c r="F32" s="8">
        <f t="shared" si="1"/>
        <v>99.94338919417778</v>
      </c>
      <c r="G32" s="9">
        <f t="shared" si="0"/>
        <v>-34.343619999999646</v>
      </c>
    </row>
    <row r="33" spans="1:7" ht="21" customHeight="1">
      <c r="A33" s="6" t="s">
        <v>33</v>
      </c>
      <c r="B33" s="30">
        <v>82835.01694</v>
      </c>
      <c r="C33" s="7">
        <v>156719.689</v>
      </c>
      <c r="D33" s="7">
        <v>96809.51059</v>
      </c>
      <c r="E33" s="8">
        <f t="shared" si="2"/>
        <v>61.772398355129454</v>
      </c>
      <c r="F33" s="8">
        <f t="shared" si="1"/>
        <v>116.8702731842527</v>
      </c>
      <c r="G33" s="9">
        <f t="shared" si="0"/>
        <v>13974.493650000004</v>
      </c>
    </row>
    <row r="34" spans="1:8" ht="20.25" customHeight="1">
      <c r="A34" s="6" t="s">
        <v>34</v>
      </c>
      <c r="B34" s="30">
        <v>95909.04711</v>
      </c>
      <c r="C34" s="7">
        <v>187036.865</v>
      </c>
      <c r="D34" s="7">
        <v>99961.87122</v>
      </c>
      <c r="E34" s="8">
        <f t="shared" si="2"/>
        <v>53.445010009123074</v>
      </c>
      <c r="F34" s="8">
        <f t="shared" si="1"/>
        <v>104.22569531459503</v>
      </c>
      <c r="G34" s="9">
        <f t="shared" si="0"/>
        <v>4052.8241100000014</v>
      </c>
      <c r="H34" s="10"/>
    </row>
    <row r="35" spans="1:7" ht="21.75" customHeight="1">
      <c r="A35" s="6" t="s">
        <v>35</v>
      </c>
      <c r="B35" s="30">
        <v>153453.41615</v>
      </c>
      <c r="C35" s="7">
        <v>273261.45</v>
      </c>
      <c r="D35" s="7">
        <v>150610.39155</v>
      </c>
      <c r="E35" s="8">
        <f t="shared" si="2"/>
        <v>55.11585756058896</v>
      </c>
      <c r="F35" s="8">
        <f t="shared" si="1"/>
        <v>98.14730445803764</v>
      </c>
      <c r="G35" s="9">
        <f t="shared" si="0"/>
        <v>-2843.0246000000043</v>
      </c>
    </row>
    <row r="36" spans="1:10" ht="20.25">
      <c r="A36" s="6" t="s">
        <v>36</v>
      </c>
      <c r="B36" s="30">
        <v>47739.61433</v>
      </c>
      <c r="C36" s="7">
        <v>82270.007</v>
      </c>
      <c r="D36" s="7">
        <v>50759.863789999996</v>
      </c>
      <c r="E36" s="8">
        <f t="shared" si="2"/>
        <v>61.69911203483913</v>
      </c>
      <c r="F36" s="8">
        <f t="shared" si="1"/>
        <v>106.32650578013163</v>
      </c>
      <c r="G36" s="9">
        <f t="shared" si="0"/>
        <v>3020.249459999999</v>
      </c>
      <c r="H36" s="11"/>
      <c r="I36" s="11"/>
      <c r="J36" s="11"/>
    </row>
    <row r="37" spans="1:7" ht="20.25">
      <c r="A37" s="6" t="s">
        <v>37</v>
      </c>
      <c r="B37" s="30">
        <v>60550.007359999996</v>
      </c>
      <c r="C37" s="7">
        <v>124421.313</v>
      </c>
      <c r="D37" s="7">
        <v>66621.03811</v>
      </c>
      <c r="E37" s="8">
        <f t="shared" si="2"/>
        <v>53.544715534387585</v>
      </c>
      <c r="F37" s="8">
        <f t="shared" si="1"/>
        <v>110.02647400834272</v>
      </c>
      <c r="G37" s="9">
        <f t="shared" si="0"/>
        <v>6071.030749999998</v>
      </c>
    </row>
    <row r="38" spans="1:8" s="5" customFormat="1" ht="42" customHeight="1">
      <c r="A38" s="12" t="s">
        <v>38</v>
      </c>
      <c r="B38" s="13">
        <v>4378289.59891</v>
      </c>
      <c r="C38" s="13">
        <f>SUM(C5:C37)</f>
        <v>8349130.91892</v>
      </c>
      <c r="D38" s="13">
        <f>SUM(D5:D37)</f>
        <v>4462812.236220001</v>
      </c>
      <c r="E38" s="14">
        <f>D38/C38*100</f>
        <v>53.452416539628146</v>
      </c>
      <c r="F38" s="14">
        <f t="shared" si="1"/>
        <v>101.93049444082098</v>
      </c>
      <c r="G38" s="15">
        <f t="shared" si="0"/>
        <v>84522.63731000107</v>
      </c>
      <c r="H38" s="4"/>
    </row>
    <row r="39" spans="1:7" ht="36" customHeight="1">
      <c r="A39" s="12" t="s">
        <v>39</v>
      </c>
      <c r="B39" s="13">
        <v>15815181</v>
      </c>
      <c r="C39" s="13">
        <v>28828986.4</v>
      </c>
      <c r="D39" s="13">
        <v>17033847</v>
      </c>
      <c r="E39" s="14">
        <f t="shared" si="2"/>
        <v>59.08583383285373</v>
      </c>
      <c r="F39" s="14">
        <f t="shared" si="1"/>
        <v>107.70567216397966</v>
      </c>
      <c r="G39" s="15">
        <f t="shared" si="0"/>
        <v>1218666</v>
      </c>
    </row>
    <row r="40" spans="1:8" s="5" customFormat="1" ht="43.5" customHeight="1" thickBot="1">
      <c r="A40" s="16" t="s">
        <v>40</v>
      </c>
      <c r="B40" s="17">
        <v>20193462</v>
      </c>
      <c r="C40" s="17">
        <f>(C38+C39)</f>
        <v>37178117.31892</v>
      </c>
      <c r="D40" s="17">
        <v>21496656.098259997</v>
      </c>
      <c r="E40" s="18">
        <f t="shared" si="2"/>
        <v>57.820722641381074</v>
      </c>
      <c r="F40" s="18">
        <f t="shared" si="1"/>
        <v>106.45354470798519</v>
      </c>
      <c r="G40" s="19">
        <f t="shared" si="0"/>
        <v>1303194.0982599966</v>
      </c>
      <c r="H40" s="20"/>
    </row>
    <row r="41" spans="1:4" ht="32.25" customHeight="1">
      <c r="A41" s="21" t="s">
        <v>41</v>
      </c>
      <c r="B41" s="22"/>
      <c r="C41" s="23"/>
      <c r="D41" s="23"/>
    </row>
    <row r="43" spans="1:6" ht="20.25">
      <c r="A43" s="21"/>
      <c r="C43" s="24"/>
      <c r="D43" s="25"/>
      <c r="F43" s="23"/>
    </row>
    <row r="44" spans="1:7" ht="56.25" customHeight="1">
      <c r="A44" s="26"/>
      <c r="B44" s="10"/>
      <c r="C44" s="27"/>
      <c r="D44" s="10"/>
      <c r="G44" s="10"/>
    </row>
    <row r="45" spans="1:7" ht="20.25">
      <c r="A45" s="35"/>
      <c r="B45" s="36"/>
      <c r="C45" s="36"/>
      <c r="D45" s="36"/>
      <c r="E45" s="36"/>
      <c r="F45" s="36"/>
      <c r="G45" s="36"/>
    </row>
    <row r="46" spans="1:3" ht="20.25">
      <c r="A46" s="28"/>
      <c r="C46" s="23"/>
    </row>
    <row r="47" spans="3:4" ht="20.25">
      <c r="C47" s="29"/>
      <c r="D47" s="29"/>
    </row>
    <row r="48" ht="20.25">
      <c r="D48" s="10"/>
    </row>
    <row r="50" ht="20.25">
      <c r="B50" s="10"/>
    </row>
  </sheetData>
  <sheetProtection/>
  <mergeCells count="10">
    <mergeCell ref="D3:D4"/>
    <mergeCell ref="E3:E4"/>
    <mergeCell ref="F3:F4"/>
    <mergeCell ref="G3:G4"/>
    <mergeCell ref="A45:G45"/>
    <mergeCell ref="A1:G1"/>
    <mergeCell ref="B2:E2"/>
    <mergeCell ref="A3:A4"/>
    <mergeCell ref="B3:B4"/>
    <mergeCell ref="C3:C4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2019-08-16T09:04:36Z</cp:lastPrinted>
  <dcterms:created xsi:type="dcterms:W3CDTF">2016-05-17T06:39:03Z</dcterms:created>
  <dcterms:modified xsi:type="dcterms:W3CDTF">2019-08-16T09:11:53Z</dcterms:modified>
  <cp:category/>
  <cp:version/>
  <cp:contentType/>
  <cp:contentStatus/>
</cp:coreProperties>
</file>