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9020" windowHeight="9675" activeTab="0"/>
  </bookViews>
  <sheets>
    <sheet name="Лист1" sheetId="1" r:id="rId1"/>
  </sheets>
  <definedNames>
    <definedName name="_xlnm.Print_Area" localSheetId="0">'Лист1'!$A$1:$G$43</definedName>
  </definedNames>
  <calcPr fullCalcOnLoad="1"/>
</workbook>
</file>

<file path=xl/sharedStrings.xml><?xml version="1.0" encoding="utf-8"?>
<sst xmlns="http://schemas.openxmlformats.org/spreadsheetml/2006/main" count="48" uniqueCount="48">
  <si>
    <t xml:space="preserve">                              </t>
  </si>
  <si>
    <t xml:space="preserve">                                  </t>
  </si>
  <si>
    <t xml:space="preserve"> тыс.рублей</t>
  </si>
  <si>
    <t>Наименование</t>
  </si>
  <si>
    <t>Процент  выполнения     плана,                 %</t>
  </si>
  <si>
    <t>Темп роста,                      %</t>
  </si>
  <si>
    <t>г.Брянск</t>
  </si>
  <si>
    <t>Дятьковский район</t>
  </si>
  <si>
    <t>г.Клинцы</t>
  </si>
  <si>
    <t>г.Новозыбков</t>
  </si>
  <si>
    <t>г.Сельцо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</si>
  <si>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</si>
  <si>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</si>
  <si>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</si>
  <si>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</si>
  <si>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</si>
  <si>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</si>
  <si>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</si>
  <si>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</si>
  <si>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</si>
  <si>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</si>
  <si>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</si>
  <si>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</si>
  <si>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</si>
  <si>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</si>
  <si>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</si>
  <si>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</si>
  <si>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</si>
  <si>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</si>
  <si>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</si>
  <si>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</si>
  <si>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</si>
  <si>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</si>
  <si>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</si>
  <si>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</si>
  <si>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</si>
  <si>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</si>
  <si>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г. Фокино</t>
  </si>
  <si>
    <t>г.Стародуб</t>
  </si>
  <si>
    <t>Итого по МО*</t>
  </si>
  <si>
    <t>Областной бюджет</t>
  </si>
  <si>
    <t>Всего по области</t>
  </si>
  <si>
    <t>*сведения о поступлении в местные бюджеты приведены  исходя из данных бухгалтерского отчета (детализация).</t>
  </si>
  <si>
    <t xml:space="preserve">                                Анализ исполнения плана по мобилизации собственных доходов   в консодидированный бюджет области по состоянию на 01.02.2019</t>
  </si>
  <si>
    <t>Факт на 01.02.2018</t>
  </si>
  <si>
    <t xml:space="preserve">Факт на 01.02.2019              </t>
  </si>
  <si>
    <t>Отклонение   (+,-)                                    (2019 /2018)</t>
  </si>
  <si>
    <t>План на 2019 год                   (по состоянию на 01.02.2019)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</si>
</sst>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b/>
      <sz val="10"/>
      <name val="Agency FB"/>
      <family val="2"/>
    </font>
    <font>
      <sz val="10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right"/>
    </xf>
    <xf numFmtId="1" fontId="6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 wrapText="1"/>
    </xf>
    <xf numFmtId="3" fontId="48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 horizontal="right" shrinkToFit="1"/>
    </xf>
    <xf numFmtId="0" fontId="5" fillId="34" borderId="10" xfId="0" applyFont="1" applyFill="1" applyBorder="1" applyAlignment="1">
      <alignment wrapText="1"/>
    </xf>
    <xf numFmtId="3" fontId="5" fillId="34" borderId="11" xfId="0" applyNumberFormat="1" applyFont="1" applyFill="1" applyBorder="1" applyAlignment="1">
      <alignment horizontal="center" vertical="center" wrapText="1"/>
    </xf>
    <xf numFmtId="164" fontId="5" fillId="34" borderId="11" xfId="0" applyNumberFormat="1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wrapText="1"/>
    </xf>
    <xf numFmtId="3" fontId="5" fillId="34" borderId="14" xfId="0" applyNumberFormat="1" applyFont="1" applyFill="1" applyBorder="1" applyAlignment="1">
      <alignment horizontal="center" vertical="center" wrapText="1"/>
    </xf>
    <xf numFmtId="164" fontId="5" fillId="34" borderId="14" xfId="0" applyNumberFormat="1" applyFont="1" applyFill="1" applyBorder="1" applyAlignment="1">
      <alignment horizontal="center" vertical="center" wrapText="1"/>
    </xf>
    <xf numFmtId="3" fontId="5" fillId="34" borderId="15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Border="1" applyAlignment="1">
      <alignment horizontal="right" shrinkToFit="1"/>
    </xf>
    <xf numFmtId="4" fontId="0" fillId="0" borderId="0" xfId="0" applyNumberFormat="1" applyBorder="1" applyAlignment="1">
      <alignment horizontal="right" shrinkToFit="1"/>
    </xf>
    <xf numFmtId="3" fontId="9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3" fontId="0" fillId="0" borderId="0" xfId="0" applyNumberFormat="1" applyBorder="1" applyAlignment="1">
      <alignment horizontal="right" shrinkToFit="1"/>
    </xf>
    <xf numFmtId="14" fontId="8" fillId="0" borderId="0" xfId="0" applyNumberFormat="1" applyFont="1" applyAlignment="1">
      <alignment horizontal="left"/>
    </xf>
    <xf numFmtId="4" fontId="3" fillId="0" borderId="0" xfId="0" applyNumberFormat="1" applyFont="1" applyAlignment="1">
      <alignment/>
    </xf>
    <xf numFmtId="3" fontId="48" fillId="0" borderId="16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19" xfId="0" applyFont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view="pageBreakPreview" zoomScale="60" zoomScalePageLayoutView="0" workbookViewId="0" topLeftCell="A10">
      <selection activeCell="J38" sqref="J37:J38"/>
    </sheetView>
  </sheetViews>
  <sheetFormatPr defaultColWidth="9.140625" defaultRowHeight="15"/>
  <cols>
    <col min="1" max="1" width="31.00390625" style="1" customWidth="1"/>
    <col min="2" max="2" width="24.421875" style="1" customWidth="1"/>
    <col min="3" max="3" width="28.28125" style="1" customWidth="1"/>
    <col min="4" max="4" width="24.28125" style="1" customWidth="1"/>
    <col min="5" max="5" width="17.28125" style="1" customWidth="1"/>
    <col min="6" max="6" width="15.8515625" style="1" customWidth="1"/>
    <col min="7" max="7" width="21.28125" style="1" customWidth="1"/>
    <col min="8" max="8" width="39.8515625" style="1" customWidth="1"/>
    <col min="9" max="16384" width="9.140625" style="1" customWidth="1"/>
  </cols>
  <sheetData>
    <row r="1" spans="1:7" ht="59.25" customHeight="1">
      <c r="A1" s="39" t="s">
        <v>43</v>
      </c>
      <c r="B1" s="39"/>
      <c r="C1" s="39"/>
      <c r="D1" s="39"/>
      <c r="E1" s="39"/>
      <c r="F1" s="39"/>
      <c r="G1" s="39"/>
    </row>
    <row r="2" spans="1:7" s="3" customFormat="1" ht="17.25" customHeight="1">
      <c r="A2" s="40" t="s">
        <v>0</v>
      </c>
      <c r="B2" s="41"/>
      <c r="C2" s="41"/>
      <c r="D2" s="41"/>
      <c r="E2" s="41"/>
      <c r="F2" s="2"/>
      <c r="G2" s="2"/>
    </row>
    <row r="3" spans="1:7" ht="19.5" customHeight="1" thickBot="1">
      <c r="A3" s="4" t="s">
        <v>1</v>
      </c>
      <c r="B3" s="42"/>
      <c r="C3" s="42"/>
      <c r="D3" s="42"/>
      <c r="E3" s="42"/>
      <c r="G3" s="5" t="s">
        <v>2</v>
      </c>
    </row>
    <row r="4" spans="1:8" s="7" customFormat="1" ht="20.25">
      <c r="A4" s="43" t="s">
        <v>3</v>
      </c>
      <c r="B4" s="33" t="s">
        <v>44</v>
      </c>
      <c r="C4" s="33" t="s">
        <v>47</v>
      </c>
      <c r="D4" s="33" t="s">
        <v>45</v>
      </c>
      <c r="E4" s="33" t="s">
        <v>4</v>
      </c>
      <c r="F4" s="33" t="s">
        <v>5</v>
      </c>
      <c r="G4" s="35" t="s">
        <v>46</v>
      </c>
      <c r="H4" s="6"/>
    </row>
    <row r="5" spans="1:8" s="7" customFormat="1" ht="107.25" customHeight="1">
      <c r="A5" s="44"/>
      <c r="B5" s="34"/>
      <c r="C5" s="34"/>
      <c r="D5" s="34"/>
      <c r="E5" s="34"/>
      <c r="F5" s="34"/>
      <c r="G5" s="36"/>
      <c r="H5" s="6"/>
    </row>
    <row r="6" spans="1:7" ht="20.25">
      <c r="A6" s="8" t="s">
        <v>6</v>
      </c>
      <c r="B6" s="32">
        <v>255620.68702</v>
      </c>
      <c r="C6" s="9">
        <v>3034974.1</v>
      </c>
      <c r="D6" s="9">
        <v>243654</v>
      </c>
      <c r="E6" s="10">
        <f>D6/C6*100</f>
        <v>8.02820689639493</v>
      </c>
      <c r="F6" s="10">
        <f>D6/B6*100</f>
        <v>95.31857645814725</v>
      </c>
      <c r="G6" s="11">
        <f aca="true" t="shared" si="0" ref="G6:G41">D6-B6</f>
        <v>-11966.687020000012</v>
      </c>
    </row>
    <row r="7" spans="1:7" ht="20.25">
      <c r="A7" s="8" t="s">
        <v>7</v>
      </c>
      <c r="B7" s="32">
        <v>27406.74293</v>
      </c>
      <c r="C7" s="9">
        <v>356353.32</v>
      </c>
      <c r="D7" s="9">
        <v>24626</v>
      </c>
      <c r="E7" s="10">
        <f>D7/C7*100</f>
        <v>6.910557196436391</v>
      </c>
      <c r="F7" s="10">
        <f aca="true" t="shared" si="1" ref="F7:F41">D7/B7*100</f>
        <v>89.85380007722064</v>
      </c>
      <c r="G7" s="11">
        <f t="shared" si="0"/>
        <v>-2780.7429300000003</v>
      </c>
    </row>
    <row r="8" spans="1:7" ht="20.25">
      <c r="A8" s="8" t="s">
        <v>8</v>
      </c>
      <c r="B8" s="32">
        <v>34374.21127</v>
      </c>
      <c r="C8" s="9">
        <v>440399.969</v>
      </c>
      <c r="D8" s="9">
        <v>37338</v>
      </c>
      <c r="E8" s="10">
        <f aca="true" t="shared" si="2" ref="E8:E41">D8/C8*100</f>
        <v>8.478202231662738</v>
      </c>
      <c r="F8" s="10">
        <f t="shared" si="1"/>
        <v>108.62212868455438</v>
      </c>
      <c r="G8" s="11">
        <f t="shared" si="0"/>
        <v>2963.78873</v>
      </c>
    </row>
    <row r="9" spans="1:7" ht="19.5" customHeight="1">
      <c r="A9" s="8" t="s">
        <v>9</v>
      </c>
      <c r="B9" s="32">
        <v>21472.56659</v>
      </c>
      <c r="C9" s="9">
        <v>251363</v>
      </c>
      <c r="D9" s="9">
        <v>15904</v>
      </c>
      <c r="E9" s="10">
        <f t="shared" si="2"/>
        <v>6.327104625581331</v>
      </c>
      <c r="F9" s="10">
        <f t="shared" si="1"/>
        <v>74.06659997229517</v>
      </c>
      <c r="G9" s="11">
        <f t="shared" si="0"/>
        <v>-5568.5665899999985</v>
      </c>
    </row>
    <row r="10" spans="1:7" ht="18" customHeight="1">
      <c r="A10" s="8" t="s">
        <v>10</v>
      </c>
      <c r="B10" s="32">
        <v>14334.1528</v>
      </c>
      <c r="C10" s="9">
        <v>100241.958</v>
      </c>
      <c r="D10" s="9">
        <v>9308.791529999999</v>
      </c>
      <c r="E10" s="10">
        <f t="shared" si="2"/>
        <v>9.286322529733507</v>
      </c>
      <c r="F10" s="10">
        <f t="shared" si="1"/>
        <v>64.94134435346606</v>
      </c>
      <c r="G10" s="11">
        <f t="shared" si="0"/>
        <v>-5025.361270000001</v>
      </c>
    </row>
    <row r="11" spans="1:7" ht="19.5" customHeight="1">
      <c r="A11" s="8" t="s">
        <v>11</v>
      </c>
      <c r="B11" s="32">
        <v>6345.11519</v>
      </c>
      <c r="C11" s="9">
        <v>121272.351</v>
      </c>
      <c r="D11" s="9">
        <v>6750.90345</v>
      </c>
      <c r="E11" s="10">
        <f t="shared" si="2"/>
        <v>5.566729262138243</v>
      </c>
      <c r="F11" s="10">
        <f t="shared" si="1"/>
        <v>106.39528594594354</v>
      </c>
      <c r="G11" s="11">
        <f t="shared" si="0"/>
        <v>405.78825999999935</v>
      </c>
    </row>
    <row r="12" spans="1:7" ht="20.25" customHeight="1">
      <c r="A12" s="8" t="s">
        <v>12</v>
      </c>
      <c r="B12" s="32">
        <v>26112.04954</v>
      </c>
      <c r="C12" s="9">
        <v>464596.0092</v>
      </c>
      <c r="D12" s="9">
        <v>30502.15892</v>
      </c>
      <c r="E12" s="10">
        <f t="shared" si="2"/>
        <v>6.565307991457453</v>
      </c>
      <c r="F12" s="10">
        <f t="shared" si="1"/>
        <v>116.81258061828876</v>
      </c>
      <c r="G12" s="11">
        <f t="shared" si="0"/>
        <v>4390.109380000002</v>
      </c>
    </row>
    <row r="13" spans="1:7" ht="21" customHeight="1">
      <c r="A13" s="8" t="s">
        <v>13</v>
      </c>
      <c r="B13" s="32">
        <v>9175.41991</v>
      </c>
      <c r="C13" s="9">
        <v>167998.235</v>
      </c>
      <c r="D13" s="9">
        <v>11036.338380000001</v>
      </c>
      <c r="E13" s="10">
        <f t="shared" si="2"/>
        <v>6.569318052656923</v>
      </c>
      <c r="F13" s="10">
        <f t="shared" si="1"/>
        <v>120.28156191491404</v>
      </c>
      <c r="G13" s="11">
        <f t="shared" si="0"/>
        <v>1860.9184700000005</v>
      </c>
    </row>
    <row r="14" spans="1:7" ht="19.5" customHeight="1">
      <c r="A14" s="8" t="s">
        <v>14</v>
      </c>
      <c r="B14" s="32">
        <v>1951.92325</v>
      </c>
      <c r="C14" s="9">
        <v>43716.95</v>
      </c>
      <c r="D14" s="9">
        <v>2326.21753</v>
      </c>
      <c r="E14" s="10">
        <f t="shared" si="2"/>
        <v>5.321088342164767</v>
      </c>
      <c r="F14" s="10">
        <f t="shared" si="1"/>
        <v>119.17566584649268</v>
      </c>
      <c r="G14" s="11">
        <f t="shared" si="0"/>
        <v>374.29427999999984</v>
      </c>
    </row>
    <row r="15" spans="1:7" ht="20.25" customHeight="1">
      <c r="A15" s="8" t="s">
        <v>15</v>
      </c>
      <c r="B15" s="32">
        <v>4166.26257</v>
      </c>
      <c r="C15" s="9">
        <v>108486</v>
      </c>
      <c r="D15" s="9">
        <v>8596.327140000001</v>
      </c>
      <c r="E15" s="10">
        <f t="shared" si="2"/>
        <v>7.9239045959847365</v>
      </c>
      <c r="F15" s="10">
        <f t="shared" si="1"/>
        <v>206.33186208424692</v>
      </c>
      <c r="G15" s="11">
        <f t="shared" si="0"/>
        <v>4430.064570000001</v>
      </c>
    </row>
    <row r="16" spans="1:7" ht="20.25" customHeight="1">
      <c r="A16" s="8" t="s">
        <v>16</v>
      </c>
      <c r="B16" s="32">
        <v>2701.14081</v>
      </c>
      <c r="C16" s="9">
        <v>45150.21</v>
      </c>
      <c r="D16" s="9">
        <v>4849.08536</v>
      </c>
      <c r="E16" s="10">
        <f t="shared" si="2"/>
        <v>10.739895473354387</v>
      </c>
      <c r="F16" s="10">
        <f t="shared" si="1"/>
        <v>179.51990292575678</v>
      </c>
      <c r="G16" s="11">
        <f t="shared" si="0"/>
        <v>2147.94455</v>
      </c>
    </row>
    <row r="17" spans="1:7" ht="19.5" customHeight="1">
      <c r="A17" s="8" t="s">
        <v>17</v>
      </c>
      <c r="B17" s="32">
        <v>11733.07315</v>
      </c>
      <c r="C17" s="9">
        <v>207951.1</v>
      </c>
      <c r="D17" s="9">
        <v>12297.01475</v>
      </c>
      <c r="E17" s="10">
        <f t="shared" si="2"/>
        <v>5.913416543600875</v>
      </c>
      <c r="F17" s="10">
        <f t="shared" si="1"/>
        <v>104.80642703569951</v>
      </c>
      <c r="G17" s="11">
        <f t="shared" si="0"/>
        <v>563.9416000000001</v>
      </c>
    </row>
    <row r="18" spans="1:7" ht="20.25" customHeight="1">
      <c r="A18" s="8" t="s">
        <v>18</v>
      </c>
      <c r="B18" s="32">
        <v>3160.40035</v>
      </c>
      <c r="C18" s="9">
        <v>68169.9</v>
      </c>
      <c r="D18" s="9">
        <v>3725.49348</v>
      </c>
      <c r="E18" s="10">
        <f t="shared" si="2"/>
        <v>5.465012388165452</v>
      </c>
      <c r="F18" s="10">
        <f t="shared" si="1"/>
        <v>117.88042866151436</v>
      </c>
      <c r="G18" s="11">
        <f t="shared" si="0"/>
        <v>565.0931300000002</v>
      </c>
    </row>
    <row r="19" spans="1:7" ht="20.25" customHeight="1">
      <c r="A19" s="8" t="s">
        <v>19</v>
      </c>
      <c r="B19" s="32">
        <v>13831.24151</v>
      </c>
      <c r="C19" s="9">
        <v>256683.29</v>
      </c>
      <c r="D19" s="9">
        <v>17537.50045</v>
      </c>
      <c r="E19" s="10">
        <f t="shared" si="2"/>
        <v>6.83234987754754</v>
      </c>
      <c r="F19" s="10">
        <f t="shared" si="1"/>
        <v>126.79628533216176</v>
      </c>
      <c r="G19" s="11">
        <f t="shared" si="0"/>
        <v>3706.2589399999997</v>
      </c>
    </row>
    <row r="20" spans="1:7" ht="21" customHeight="1">
      <c r="A20" s="8" t="s">
        <v>20</v>
      </c>
      <c r="B20" s="32">
        <v>4853.54867</v>
      </c>
      <c r="C20" s="9">
        <v>85341.8</v>
      </c>
      <c r="D20" s="9">
        <v>6779.72988</v>
      </c>
      <c r="E20" s="10">
        <f t="shared" si="2"/>
        <v>7.944207738763419</v>
      </c>
      <c r="F20" s="10">
        <f t="shared" si="1"/>
        <v>139.6860388339322</v>
      </c>
      <c r="G20" s="11">
        <f t="shared" si="0"/>
        <v>1926.1812099999997</v>
      </c>
    </row>
    <row r="21" spans="1:7" ht="21.75" customHeight="1">
      <c r="A21" s="8" t="s">
        <v>21</v>
      </c>
      <c r="B21" s="32">
        <v>11562.63767</v>
      </c>
      <c r="C21" s="9">
        <v>179089.6</v>
      </c>
      <c r="D21" s="9">
        <v>16143.55327</v>
      </c>
      <c r="E21" s="10">
        <f t="shared" si="2"/>
        <v>9.014232691345562</v>
      </c>
      <c r="F21" s="10">
        <f t="shared" si="1"/>
        <v>139.6182577949794</v>
      </c>
      <c r="G21" s="11">
        <f t="shared" si="0"/>
        <v>4580.9156</v>
      </c>
    </row>
    <row r="22" spans="1:7" ht="21" customHeight="1">
      <c r="A22" s="8" t="s">
        <v>22</v>
      </c>
      <c r="B22" s="32">
        <v>5374.66479</v>
      </c>
      <c r="C22" s="9">
        <v>110681.8</v>
      </c>
      <c r="D22" s="9">
        <v>7009.853</v>
      </c>
      <c r="E22" s="10">
        <f t="shared" si="2"/>
        <v>6.333338453115147</v>
      </c>
      <c r="F22" s="10">
        <f t="shared" si="1"/>
        <v>130.42400361493057</v>
      </c>
      <c r="G22" s="11">
        <f t="shared" si="0"/>
        <v>1635.1882100000003</v>
      </c>
    </row>
    <row r="23" spans="1:7" ht="20.25" customHeight="1">
      <c r="A23" s="8" t="s">
        <v>23</v>
      </c>
      <c r="B23" s="32">
        <v>6572.874559999999</v>
      </c>
      <c r="C23" s="9">
        <v>119919</v>
      </c>
      <c r="D23" s="9">
        <v>7028.54577</v>
      </c>
      <c r="E23" s="10">
        <f t="shared" si="2"/>
        <v>5.861077702449153</v>
      </c>
      <c r="F23" s="10">
        <f t="shared" si="1"/>
        <v>106.93260164697256</v>
      </c>
      <c r="G23" s="11">
        <f t="shared" si="0"/>
        <v>455.6712100000004</v>
      </c>
    </row>
    <row r="24" spans="1:7" ht="21.75" customHeight="1">
      <c r="A24" s="8" t="s">
        <v>24</v>
      </c>
      <c r="B24" s="32">
        <v>3455.9852</v>
      </c>
      <c r="C24" s="9">
        <v>57275.698</v>
      </c>
      <c r="D24" s="9">
        <v>3343.81227</v>
      </c>
      <c r="E24" s="10">
        <f t="shared" si="2"/>
        <v>5.838099554893247</v>
      </c>
      <c r="F24" s="10">
        <f t="shared" si="1"/>
        <v>96.75424159802536</v>
      </c>
      <c r="G24" s="11">
        <f t="shared" si="0"/>
        <v>-112.17293000000018</v>
      </c>
    </row>
    <row r="25" spans="1:7" ht="20.25" customHeight="1">
      <c r="A25" s="8" t="s">
        <v>25</v>
      </c>
      <c r="B25" s="32">
        <v>5788.368469999999</v>
      </c>
      <c r="C25" s="9">
        <v>111275.883</v>
      </c>
      <c r="D25" s="9">
        <v>8138.6004299999995</v>
      </c>
      <c r="E25" s="10">
        <f t="shared" si="2"/>
        <v>7.313894269434824</v>
      </c>
      <c r="F25" s="10">
        <f t="shared" si="1"/>
        <v>140.60266674764745</v>
      </c>
      <c r="G25" s="11">
        <f t="shared" si="0"/>
        <v>2350.23196</v>
      </c>
    </row>
    <row r="26" spans="1:7" ht="20.25" customHeight="1">
      <c r="A26" s="8" t="s">
        <v>26</v>
      </c>
      <c r="B26" s="32">
        <v>8872.42419</v>
      </c>
      <c r="C26" s="9">
        <v>145332.2</v>
      </c>
      <c r="D26" s="9">
        <v>9224.84443</v>
      </c>
      <c r="E26" s="10">
        <f t="shared" si="2"/>
        <v>6.347419518867807</v>
      </c>
      <c r="F26" s="10">
        <f t="shared" si="1"/>
        <v>103.97208510834287</v>
      </c>
      <c r="G26" s="11">
        <f t="shared" si="0"/>
        <v>352.42023999999947</v>
      </c>
    </row>
    <row r="27" spans="1:7" ht="21" customHeight="1">
      <c r="A27" s="8" t="s">
        <v>27</v>
      </c>
      <c r="B27" s="32">
        <v>1890.86074</v>
      </c>
      <c r="C27" s="9">
        <v>40096.632</v>
      </c>
      <c r="D27" s="9">
        <v>1991.26404</v>
      </c>
      <c r="E27" s="10">
        <f t="shared" si="2"/>
        <v>4.966162843801944</v>
      </c>
      <c r="F27" s="10">
        <f t="shared" si="1"/>
        <v>105.30992567966693</v>
      </c>
      <c r="G27" s="11">
        <f t="shared" si="0"/>
        <v>100.40329999999994</v>
      </c>
    </row>
    <row r="28" spans="1:7" ht="20.25" customHeight="1">
      <c r="A28" s="8" t="s">
        <v>28</v>
      </c>
      <c r="B28" s="32">
        <v>11293.48834</v>
      </c>
      <c r="C28" s="9">
        <v>201552.4</v>
      </c>
      <c r="D28" s="9">
        <v>14179.491619999999</v>
      </c>
      <c r="E28" s="10">
        <f t="shared" si="2"/>
        <v>7.035139060611533</v>
      </c>
      <c r="F28" s="10">
        <f t="shared" si="1"/>
        <v>125.55457794008755</v>
      </c>
      <c r="G28" s="11">
        <f t="shared" si="0"/>
        <v>2886.003279999999</v>
      </c>
    </row>
    <row r="29" spans="1:7" ht="21.75" customHeight="1">
      <c r="A29" s="8" t="s">
        <v>29</v>
      </c>
      <c r="B29" s="32">
        <v>11177.85138</v>
      </c>
      <c r="C29" s="9">
        <v>212993</v>
      </c>
      <c r="D29" s="9">
        <v>12389.03962</v>
      </c>
      <c r="E29" s="10">
        <f t="shared" si="2"/>
        <v>5.8166416830600065</v>
      </c>
      <c r="F29" s="10">
        <f t="shared" si="1"/>
        <v>110.83560873037837</v>
      </c>
      <c r="G29" s="11">
        <f t="shared" si="0"/>
        <v>1211.1882399999995</v>
      </c>
    </row>
    <row r="30" spans="1:7" ht="21.75" customHeight="1">
      <c r="A30" s="8" t="s">
        <v>30</v>
      </c>
      <c r="B30" s="32">
        <v>2739.0942400000004</v>
      </c>
      <c r="C30" s="9">
        <v>57236.686</v>
      </c>
      <c r="D30" s="9">
        <v>4598.01724</v>
      </c>
      <c r="E30" s="10">
        <f t="shared" si="2"/>
        <v>8.03333938656057</v>
      </c>
      <c r="F30" s="10">
        <f t="shared" si="1"/>
        <v>167.8663396408004</v>
      </c>
      <c r="G30" s="11">
        <f t="shared" si="0"/>
        <v>1858.9229999999998</v>
      </c>
    </row>
    <row r="31" spans="1:7" ht="22.5" customHeight="1">
      <c r="A31" s="8" t="s">
        <v>31</v>
      </c>
      <c r="B31" s="32">
        <v>6836.171719999999</v>
      </c>
      <c r="C31" s="9">
        <v>120159.692</v>
      </c>
      <c r="D31" s="9">
        <v>5582.80008</v>
      </c>
      <c r="E31" s="10">
        <f t="shared" si="2"/>
        <v>4.646150457842385</v>
      </c>
      <c r="F31" s="10">
        <f t="shared" si="1"/>
        <v>81.66559163028164</v>
      </c>
      <c r="G31" s="11">
        <f t="shared" si="0"/>
        <v>-1253.3716399999994</v>
      </c>
    </row>
    <row r="32" spans="1:7" ht="22.5" customHeight="1">
      <c r="A32" s="8" t="s">
        <v>32</v>
      </c>
      <c r="B32" s="32">
        <v>8425.68642</v>
      </c>
      <c r="C32" s="9">
        <v>151892.278</v>
      </c>
      <c r="D32" s="9">
        <v>6981.0134800000005</v>
      </c>
      <c r="E32" s="10">
        <f t="shared" si="2"/>
        <v>4.5960292201292825</v>
      </c>
      <c r="F32" s="10">
        <f t="shared" si="1"/>
        <v>82.85394366717959</v>
      </c>
      <c r="G32" s="11">
        <f t="shared" si="0"/>
        <v>-1444.6729399999995</v>
      </c>
    </row>
    <row r="33" spans="1:7" ht="23.25" customHeight="1">
      <c r="A33" s="8" t="s">
        <v>33</v>
      </c>
      <c r="B33" s="32">
        <v>6597.27891</v>
      </c>
      <c r="C33" s="9">
        <v>127916.89</v>
      </c>
      <c r="D33" s="9">
        <v>5831</v>
      </c>
      <c r="E33" s="10">
        <f t="shared" si="2"/>
        <v>4.558428523395151</v>
      </c>
      <c r="F33" s="10">
        <f t="shared" si="1"/>
        <v>88.38492474770936</v>
      </c>
      <c r="G33" s="11">
        <f t="shared" si="0"/>
        <v>-766.27891</v>
      </c>
    </row>
    <row r="34" spans="1:7" ht="21" customHeight="1">
      <c r="A34" s="8" t="s">
        <v>34</v>
      </c>
      <c r="B34" s="32">
        <v>8152.22784</v>
      </c>
      <c r="C34" s="9">
        <v>153990.373</v>
      </c>
      <c r="D34" s="9">
        <v>14969</v>
      </c>
      <c r="E34" s="10">
        <f t="shared" si="2"/>
        <v>9.72073754246962</v>
      </c>
      <c r="F34" s="10">
        <f t="shared" si="1"/>
        <v>183.61851868948747</v>
      </c>
      <c r="G34" s="11">
        <f t="shared" si="0"/>
        <v>6816.77216</v>
      </c>
    </row>
    <row r="35" spans="1:8" ht="20.25" customHeight="1">
      <c r="A35" s="8" t="s">
        <v>35</v>
      </c>
      <c r="B35" s="32">
        <v>11738.04026</v>
      </c>
      <c r="C35" s="9">
        <v>182976</v>
      </c>
      <c r="D35" s="9">
        <v>12680</v>
      </c>
      <c r="E35" s="10">
        <f t="shared" si="2"/>
        <v>6.929870584120322</v>
      </c>
      <c r="F35" s="10">
        <f t="shared" si="1"/>
        <v>108.02484673024968</v>
      </c>
      <c r="G35" s="11">
        <f t="shared" si="0"/>
        <v>941.9597400000002</v>
      </c>
      <c r="H35" s="12"/>
    </row>
    <row r="36" spans="1:7" ht="21.75" customHeight="1">
      <c r="A36" s="8" t="s">
        <v>36</v>
      </c>
      <c r="B36" s="32">
        <v>20106.895559999997</v>
      </c>
      <c r="C36" s="9">
        <v>271636.35</v>
      </c>
      <c r="D36" s="9">
        <v>21419</v>
      </c>
      <c r="E36" s="10">
        <f t="shared" si="2"/>
        <v>7.885174425293229</v>
      </c>
      <c r="F36" s="10">
        <f t="shared" si="1"/>
        <v>106.52564408107963</v>
      </c>
      <c r="G36" s="11">
        <f t="shared" si="0"/>
        <v>1312.1044400000028</v>
      </c>
    </row>
    <row r="37" spans="1:10" ht="20.25">
      <c r="A37" s="8" t="s">
        <v>37</v>
      </c>
      <c r="B37" s="32">
        <v>4564.30556</v>
      </c>
      <c r="C37" s="9">
        <v>81685.061</v>
      </c>
      <c r="D37" s="9">
        <v>7987</v>
      </c>
      <c r="E37" s="10">
        <f t="shared" si="2"/>
        <v>9.777797680777885</v>
      </c>
      <c r="F37" s="10">
        <f t="shared" si="1"/>
        <v>174.98828452668275</v>
      </c>
      <c r="G37" s="11">
        <f t="shared" si="0"/>
        <v>3422.69444</v>
      </c>
      <c r="H37" s="13"/>
      <c r="I37" s="13"/>
      <c r="J37" s="13"/>
    </row>
    <row r="38" spans="1:7" ht="20.25">
      <c r="A38" s="8" t="s">
        <v>38</v>
      </c>
      <c r="B38" s="32">
        <v>10521.3265</v>
      </c>
      <c r="C38" s="9">
        <v>124421.313</v>
      </c>
      <c r="D38" s="9">
        <v>11068</v>
      </c>
      <c r="E38" s="10">
        <f t="shared" si="2"/>
        <v>8.89558206157172</v>
      </c>
      <c r="F38" s="10">
        <f t="shared" si="1"/>
        <v>105.1958609971851</v>
      </c>
      <c r="G38" s="11">
        <f t="shared" si="0"/>
        <v>546.6735000000008</v>
      </c>
    </row>
    <row r="39" spans="1:8" s="7" customFormat="1" ht="42" customHeight="1">
      <c r="A39" s="14" t="s">
        <v>39</v>
      </c>
      <c r="B39" s="15">
        <f>SUM(B6:B38)</f>
        <v>582908.7179099999</v>
      </c>
      <c r="C39" s="15">
        <f>SUM(C6:C38)</f>
        <v>8202829.048199999</v>
      </c>
      <c r="D39" s="15">
        <f>SUM(D6:D38)</f>
        <v>605796.3961199999</v>
      </c>
      <c r="E39" s="16">
        <f>D39/C39*100</f>
        <v>7.385212986401732</v>
      </c>
      <c r="F39" s="16">
        <f t="shared" si="1"/>
        <v>103.926460096885</v>
      </c>
      <c r="G39" s="17">
        <f t="shared" si="0"/>
        <v>22887.678210000042</v>
      </c>
      <c r="H39" s="6"/>
    </row>
    <row r="40" spans="1:7" ht="36" customHeight="1">
      <c r="A40" s="14" t="s">
        <v>40</v>
      </c>
      <c r="B40" s="15">
        <v>1283744.8660499998</v>
      </c>
      <c r="C40" s="15">
        <v>28021633</v>
      </c>
      <c r="D40" s="15">
        <v>1655562</v>
      </c>
      <c r="E40" s="16">
        <f t="shared" si="2"/>
        <v>5.908156744469531</v>
      </c>
      <c r="F40" s="16">
        <f t="shared" si="1"/>
        <v>128.96347582631878</v>
      </c>
      <c r="G40" s="17">
        <f t="shared" si="0"/>
        <v>371817.13395000016</v>
      </c>
    </row>
    <row r="41" spans="1:8" s="7" customFormat="1" ht="43.5" customHeight="1" thickBot="1">
      <c r="A41" s="18" t="s">
        <v>41</v>
      </c>
      <c r="B41" s="19">
        <v>1866622</v>
      </c>
      <c r="C41" s="19">
        <f>C39+C40</f>
        <v>36224462.0482</v>
      </c>
      <c r="D41" s="19">
        <f>D39+D40</f>
        <v>2261358.3961199997</v>
      </c>
      <c r="E41" s="20">
        <f t="shared" si="2"/>
        <v>6.242627959832926</v>
      </c>
      <c r="F41" s="20">
        <f t="shared" si="1"/>
        <v>121.1470986691467</v>
      </c>
      <c r="G41" s="21">
        <f t="shared" si="0"/>
        <v>394736.3961199997</v>
      </c>
      <c r="H41" s="22"/>
    </row>
    <row r="42" spans="1:4" ht="32.25" customHeight="1">
      <c r="A42" s="23" t="s">
        <v>42</v>
      </c>
      <c r="B42" s="24"/>
      <c r="C42" s="25"/>
      <c r="D42" s="25"/>
    </row>
    <row r="44" spans="1:6" ht="20.25">
      <c r="A44" s="23"/>
      <c r="C44" s="26"/>
      <c r="D44" s="27"/>
      <c r="F44" s="25"/>
    </row>
    <row r="45" spans="1:7" ht="56.25" customHeight="1">
      <c r="A45" s="28"/>
      <c r="B45" s="12"/>
      <c r="C45" s="29"/>
      <c r="D45" s="12"/>
      <c r="G45" s="12"/>
    </row>
    <row r="46" spans="1:7" ht="20.25">
      <c r="A46" s="37"/>
      <c r="B46" s="38"/>
      <c r="C46" s="38"/>
      <c r="D46" s="38"/>
      <c r="E46" s="38"/>
      <c r="F46" s="38"/>
      <c r="G46" s="38"/>
    </row>
    <row r="47" spans="1:3" ht="20.25">
      <c r="A47" s="30"/>
      <c r="C47" s="25"/>
    </row>
    <row r="48" spans="3:4" ht="20.25">
      <c r="C48" s="31"/>
      <c r="D48" s="31"/>
    </row>
    <row r="49" ht="20.25">
      <c r="D49" s="12"/>
    </row>
    <row r="51" ht="20.25">
      <c r="B51" s="12"/>
    </row>
  </sheetData>
  <sheetProtection/>
  <mergeCells count="11">
    <mergeCell ref="A1:G1"/>
    <mergeCell ref="A2:E2"/>
    <mergeCell ref="B3:E3"/>
    <mergeCell ref="A4:A5"/>
    <mergeCell ref="B4:B5"/>
    <mergeCell ref="C4:C5"/>
    <mergeCell ref="D4:D5"/>
    <mergeCell ref="E4:E5"/>
    <mergeCell ref="F4:F5"/>
    <mergeCell ref="G4:G5"/>
    <mergeCell ref="A46:G46"/>
  </mergeCells>
  <printOptions/>
  <pageMargins left="0.11811023622047245" right="0" top="0.7480314960629921" bottom="0.7480314960629921" header="0.31496062992125984" footer="0.31496062992125984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Кузьменко О.Ф.</cp:lastModifiedBy>
  <cp:lastPrinted>2019-02-15T12:18:56Z</cp:lastPrinted>
  <dcterms:created xsi:type="dcterms:W3CDTF">2016-05-17T06:39:03Z</dcterms:created>
  <dcterms:modified xsi:type="dcterms:W3CDTF">2019-03-12T09:25:17Z</dcterms:modified>
  <cp:category/>
  <cp:version/>
  <cp:contentType/>
  <cp:contentStatus/>
</cp:coreProperties>
</file>