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<sst xmlns="http://schemas.openxmlformats.org/spreadsheetml/2006/main" count="48" uniqueCount="48">
  <si>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</si>
  <si>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</si>
  <si>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</si>
  <si>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</si>
  <si>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</si>
  <si>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</si>
  <si>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</si>
  <si>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</si>
  <si>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</si>
  <si>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</si>
  <si>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</si>
  <si>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</si>
  <si>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</si>
  <si>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</si>
  <si>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</si>
  <si>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</si>
  <si>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</si>
  <si>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</si>
  <si>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</si>
  <si>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</si>
  <si>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</si>
  <si>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</si>
  <si>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</si>
  <si>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</si>
  <si>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</si>
  <si>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</si>
  <si>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</si>
  <si>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</si>
  <si>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</si>
  <si>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</si>
  <si>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</si>
  <si>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</si>
  <si>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</si>
  <si>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</si>
  <si>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</si>
  <si>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</si>
  <si>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</si>
  <si>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</si>
  <si>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</si>
  <si>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</si>
  <si>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</si>
  <si>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</si>
  <si>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</si>
  <si>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</si>
  <si>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01.11.2018 </t>
  </si>
  <si>
    <t>Факт на 01.11.2017</t>
  </si>
  <si>
    <t>План на 2018 год                   (по состоянию на 01.11.2018)</t>
  </si>
  <si>
    <t xml:space="preserve">Факт на 01.11.2018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</si>
</sst>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4"/>
      <name val="Agency FB"/>
      <family val="2"/>
    </font>
    <font>
      <sz val="14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SheetLayoutView="55" zoomScalePageLayoutView="0" workbookViewId="0" topLeftCell="A19">
      <selection activeCell="H41" sqref="H41"/>
    </sheetView>
  </sheetViews>
  <sheetFormatPr defaultColWidth="9.140625" defaultRowHeight="15"/>
  <cols>
    <col min="1" max="1" width="31.00390625" style="1" customWidth="1"/>
    <col min="2" max="2" width="20.28125" style="1" customWidth="1"/>
    <col min="3" max="3" width="23.140625" style="1" customWidth="1"/>
    <col min="4" max="4" width="20.8515625" style="1" customWidth="1"/>
    <col min="5" max="5" width="17.28125" style="1" customWidth="1"/>
    <col min="6" max="6" width="15.8515625" style="1" customWidth="1"/>
    <col min="7" max="7" width="22.8515625" style="1" customWidth="1"/>
    <col min="8" max="8" width="39.8515625" style="1" customWidth="1"/>
    <col min="9" max="9" width="27.57421875" style="1" customWidth="1"/>
    <col min="10" max="16384" width="9.140625" style="1" customWidth="1"/>
  </cols>
  <sheetData>
    <row r="1" spans="1:7" ht="59.25" customHeight="1">
      <c r="A1" s="39" t="s">
        <v>44</v>
      </c>
      <c r="B1" s="39"/>
      <c r="C1" s="39"/>
      <c r="D1" s="39"/>
      <c r="E1" s="39"/>
      <c r="F1" s="39"/>
      <c r="G1" s="39"/>
    </row>
    <row r="2" spans="1:7" s="3" customFormat="1" ht="17.25" customHeight="1">
      <c r="A2" s="40" t="s">
        <v>0</v>
      </c>
      <c r="B2" s="41"/>
      <c r="C2" s="41"/>
      <c r="D2" s="41"/>
      <c r="E2" s="41"/>
      <c r="F2" s="2"/>
      <c r="G2" s="2"/>
    </row>
    <row r="3" spans="1:7" ht="19.5" customHeight="1" thickBot="1">
      <c r="A3" s="4" t="s">
        <v>1</v>
      </c>
      <c r="B3" s="42"/>
      <c r="C3" s="42"/>
      <c r="D3" s="42"/>
      <c r="E3" s="42"/>
      <c r="G3" s="5" t="s">
        <v>2</v>
      </c>
    </row>
    <row r="4" spans="1:8" s="7" customFormat="1" ht="20.25">
      <c r="A4" s="43" t="s">
        <v>3</v>
      </c>
      <c r="B4" s="33" t="s">
        <v>45</v>
      </c>
      <c r="C4" s="33" t="s">
        <v>46</v>
      </c>
      <c r="D4" s="33" t="s">
        <v>47</v>
      </c>
      <c r="E4" s="33" t="s">
        <v>4</v>
      </c>
      <c r="F4" s="33" t="s">
        <v>5</v>
      </c>
      <c r="G4" s="35" t="s">
        <v>43</v>
      </c>
      <c r="H4" s="6"/>
    </row>
    <row r="5" spans="1:8" s="7" customFormat="1" ht="107.25" customHeight="1">
      <c r="A5" s="44"/>
      <c r="B5" s="34"/>
      <c r="C5" s="34"/>
      <c r="D5" s="34"/>
      <c r="E5" s="34"/>
      <c r="F5" s="34"/>
      <c r="G5" s="36"/>
      <c r="H5" s="6"/>
    </row>
    <row r="6" spans="1:7" ht="20.25">
      <c r="A6" s="8" t="s">
        <v>6</v>
      </c>
      <c r="B6" s="32">
        <v>2224046</v>
      </c>
      <c r="C6" s="9">
        <v>2944996.96559</v>
      </c>
      <c r="D6" s="9">
        <v>2353655.56416</v>
      </c>
      <c r="E6" s="10">
        <f>D6/C6*100</f>
        <v>79.92047501782295</v>
      </c>
      <c r="F6" s="10">
        <f>D6/B6*100</f>
        <v>105.82764763678449</v>
      </c>
      <c r="G6" s="11">
        <f aca="true" t="shared" si="0" ref="G6:G41">D6-B6</f>
        <v>129609.56416000007</v>
      </c>
    </row>
    <row r="7" spans="1:7" ht="20.25">
      <c r="A7" s="8" t="s">
        <v>7</v>
      </c>
      <c r="B7" s="32">
        <v>244350</v>
      </c>
      <c r="C7" s="9">
        <v>315771.40151999996</v>
      </c>
      <c r="D7" s="9">
        <v>261766.54436</v>
      </c>
      <c r="E7" s="10">
        <f>D7/C7*100</f>
        <v>82.89748314760561</v>
      </c>
      <c r="F7" s="10">
        <f aca="true" t="shared" si="1" ref="F7:F41">D7/B7*100</f>
        <v>107.12770385103336</v>
      </c>
      <c r="G7" s="11">
        <f t="shared" si="0"/>
        <v>17416.54436</v>
      </c>
    </row>
    <row r="8" spans="1:7" ht="20.25">
      <c r="A8" s="8" t="s">
        <v>8</v>
      </c>
      <c r="B8" s="32">
        <v>312146</v>
      </c>
      <c r="C8" s="9">
        <v>428699.50315</v>
      </c>
      <c r="D8" s="9">
        <v>339210.28901</v>
      </c>
      <c r="E8" s="10">
        <f aca="true" t="shared" si="2" ref="E8:E41">D8/C8*100</f>
        <v>79.12542154062443</v>
      </c>
      <c r="F8" s="10">
        <f t="shared" si="1"/>
        <v>108.67039430586969</v>
      </c>
      <c r="G8" s="11">
        <f t="shared" si="0"/>
        <v>27064.289010000008</v>
      </c>
    </row>
    <row r="9" spans="1:7" ht="19.5" customHeight="1">
      <c r="A9" s="8" t="s">
        <v>9</v>
      </c>
      <c r="B9" s="32">
        <v>220237</v>
      </c>
      <c r="C9" s="9">
        <v>262488</v>
      </c>
      <c r="D9" s="9">
        <v>205897.47784</v>
      </c>
      <c r="E9" s="10">
        <f t="shared" si="2"/>
        <v>78.44072027673647</v>
      </c>
      <c r="F9" s="10">
        <f t="shared" si="1"/>
        <v>93.48904945127295</v>
      </c>
      <c r="G9" s="11">
        <f t="shared" si="0"/>
        <v>-14339.522159999993</v>
      </c>
    </row>
    <row r="10" spans="1:7" ht="18" customHeight="1">
      <c r="A10" s="8" t="s">
        <v>10</v>
      </c>
      <c r="B10" s="32">
        <v>82244</v>
      </c>
      <c r="C10" s="9">
        <v>105061.82429</v>
      </c>
      <c r="D10" s="9">
        <v>87328.64338</v>
      </c>
      <c r="E10" s="10">
        <f t="shared" si="2"/>
        <v>83.12119456344917</v>
      </c>
      <c r="F10" s="10">
        <f t="shared" si="1"/>
        <v>106.182388235008</v>
      </c>
      <c r="G10" s="11">
        <f t="shared" si="0"/>
        <v>5084.643379999994</v>
      </c>
    </row>
    <row r="11" spans="1:7" ht="19.5" customHeight="1">
      <c r="A11" s="8" t="s">
        <v>11</v>
      </c>
      <c r="B11" s="32">
        <v>84389</v>
      </c>
      <c r="C11" s="9">
        <v>114537.71616</v>
      </c>
      <c r="D11" s="9">
        <v>89237.44668000001</v>
      </c>
      <c r="E11" s="10">
        <f t="shared" si="2"/>
        <v>77.91097087647746</v>
      </c>
      <c r="F11" s="10">
        <f t="shared" si="1"/>
        <v>105.74535387313513</v>
      </c>
      <c r="G11" s="11">
        <f t="shared" si="0"/>
        <v>4848.446680000008</v>
      </c>
    </row>
    <row r="12" spans="1:7" ht="20.25" customHeight="1">
      <c r="A12" s="8" t="s">
        <v>12</v>
      </c>
      <c r="B12" s="32">
        <v>309447</v>
      </c>
      <c r="C12" s="9">
        <v>427272.54542000004</v>
      </c>
      <c r="D12" s="9">
        <v>356746.08069</v>
      </c>
      <c r="E12" s="10">
        <f t="shared" si="2"/>
        <v>83.49379910177144</v>
      </c>
      <c r="F12" s="10">
        <f t="shared" si="1"/>
        <v>115.28503449379053</v>
      </c>
      <c r="G12" s="11">
        <f t="shared" si="0"/>
        <v>47299.08068999997</v>
      </c>
    </row>
    <row r="13" spans="1:7" ht="21" customHeight="1">
      <c r="A13" s="8" t="s">
        <v>13</v>
      </c>
      <c r="B13" s="32">
        <v>150857</v>
      </c>
      <c r="C13" s="9">
        <v>158408.90446000002</v>
      </c>
      <c r="D13" s="9">
        <v>127278.32822</v>
      </c>
      <c r="E13" s="10">
        <f t="shared" si="2"/>
        <v>80.34796317408986</v>
      </c>
      <c r="F13" s="10">
        <f t="shared" si="1"/>
        <v>84.37018382971954</v>
      </c>
      <c r="G13" s="11">
        <f t="shared" si="0"/>
        <v>-23578.671780000004</v>
      </c>
    </row>
    <row r="14" spans="1:7" ht="19.5" customHeight="1">
      <c r="A14" s="8" t="s">
        <v>14</v>
      </c>
      <c r="B14" s="32">
        <v>31200</v>
      </c>
      <c r="C14" s="9">
        <v>40771.015</v>
      </c>
      <c r="D14" s="9">
        <v>33120.85117</v>
      </c>
      <c r="E14" s="10">
        <f t="shared" si="2"/>
        <v>81.23626838821649</v>
      </c>
      <c r="F14" s="10">
        <f t="shared" si="1"/>
        <v>106.15657426282053</v>
      </c>
      <c r="G14" s="11">
        <f t="shared" si="0"/>
        <v>1920.8511700000017</v>
      </c>
    </row>
    <row r="15" spans="1:7" ht="20.25" customHeight="1">
      <c r="A15" s="8" t="s">
        <v>15</v>
      </c>
      <c r="B15" s="32">
        <v>77838</v>
      </c>
      <c r="C15" s="9">
        <v>103895.775</v>
      </c>
      <c r="D15" s="9">
        <v>83705.89718</v>
      </c>
      <c r="E15" s="10">
        <f t="shared" si="2"/>
        <v>80.56718108123262</v>
      </c>
      <c r="F15" s="10">
        <f t="shared" si="1"/>
        <v>107.53860219943986</v>
      </c>
      <c r="G15" s="11">
        <f t="shared" si="0"/>
        <v>5867.89718</v>
      </c>
    </row>
    <row r="16" spans="1:7" ht="20.25" customHeight="1">
      <c r="A16" s="8" t="s">
        <v>16</v>
      </c>
      <c r="B16" s="32">
        <v>60386</v>
      </c>
      <c r="C16" s="9">
        <v>45508.531</v>
      </c>
      <c r="D16" s="9">
        <v>38747.71628</v>
      </c>
      <c r="E16" s="10">
        <f t="shared" si="2"/>
        <v>85.1438519955742</v>
      </c>
      <c r="F16" s="10">
        <f t="shared" si="1"/>
        <v>64.16672122677441</v>
      </c>
      <c r="G16" s="11">
        <f t="shared" si="0"/>
        <v>-21638.28372</v>
      </c>
    </row>
    <row r="17" spans="1:7" ht="19.5" customHeight="1">
      <c r="A17" s="8" t="s">
        <v>17</v>
      </c>
      <c r="B17" s="32">
        <v>147514</v>
      </c>
      <c r="C17" s="9">
        <v>194970.2968</v>
      </c>
      <c r="D17" s="9">
        <v>158437.56023</v>
      </c>
      <c r="E17" s="10">
        <f t="shared" si="2"/>
        <v>81.26240911071947</v>
      </c>
      <c r="F17" s="10">
        <f t="shared" si="1"/>
        <v>107.40510068874818</v>
      </c>
      <c r="G17" s="11">
        <f t="shared" si="0"/>
        <v>10923.560230000003</v>
      </c>
    </row>
    <row r="18" spans="1:7" ht="20.25" customHeight="1">
      <c r="A18" s="8" t="s">
        <v>18</v>
      </c>
      <c r="B18" s="32">
        <v>43790</v>
      </c>
      <c r="C18" s="9">
        <v>59655.5295</v>
      </c>
      <c r="D18" s="9">
        <v>50618.02631</v>
      </c>
      <c r="E18" s="10">
        <f t="shared" si="2"/>
        <v>84.85051886095488</v>
      </c>
      <c r="F18" s="10">
        <f t="shared" si="1"/>
        <v>115.5926611326787</v>
      </c>
      <c r="G18" s="11">
        <f t="shared" si="0"/>
        <v>6828.026310000001</v>
      </c>
    </row>
    <row r="19" spans="1:7" ht="20.25" customHeight="1">
      <c r="A19" s="8" t="s">
        <v>19</v>
      </c>
      <c r="B19" s="32">
        <v>172643.57134</v>
      </c>
      <c r="C19" s="9">
        <v>241149.562</v>
      </c>
      <c r="D19" s="9">
        <v>187513.15730000002</v>
      </c>
      <c r="E19" s="10">
        <f t="shared" si="2"/>
        <v>77.75803353936841</v>
      </c>
      <c r="F19" s="10">
        <f t="shared" si="1"/>
        <v>108.61288135120665</v>
      </c>
      <c r="G19" s="11">
        <f t="shared" si="0"/>
        <v>14869.585960000026</v>
      </c>
    </row>
    <row r="20" spans="1:7" ht="21" customHeight="1">
      <c r="A20" s="8" t="s">
        <v>20</v>
      </c>
      <c r="B20" s="32">
        <v>73725.78648000001</v>
      </c>
      <c r="C20" s="9">
        <v>81425.4</v>
      </c>
      <c r="D20" s="9">
        <v>70225.8287</v>
      </c>
      <c r="E20" s="10">
        <f t="shared" si="2"/>
        <v>86.24560481127511</v>
      </c>
      <c r="F20" s="10">
        <f t="shared" si="1"/>
        <v>95.2527359189997</v>
      </c>
      <c r="G20" s="11">
        <f t="shared" si="0"/>
        <v>-3499.9577800000116</v>
      </c>
    </row>
    <row r="21" spans="1:7" ht="21.75" customHeight="1">
      <c r="A21" s="8" t="s">
        <v>21</v>
      </c>
      <c r="B21" s="32">
        <v>143839.19225999998</v>
      </c>
      <c r="C21" s="9">
        <v>179963.64274</v>
      </c>
      <c r="D21" s="9">
        <v>147352.59638</v>
      </c>
      <c r="E21" s="10">
        <f t="shared" si="2"/>
        <v>81.87909187462138</v>
      </c>
      <c r="F21" s="10">
        <f t="shared" si="1"/>
        <v>102.44259166420323</v>
      </c>
      <c r="G21" s="11">
        <f t="shared" si="0"/>
        <v>3513.404120000021</v>
      </c>
    </row>
    <row r="22" spans="1:7" ht="21" customHeight="1">
      <c r="A22" s="8" t="s">
        <v>22</v>
      </c>
      <c r="B22" s="32">
        <v>71895</v>
      </c>
      <c r="C22" s="9">
        <v>86616.1</v>
      </c>
      <c r="D22" s="9">
        <v>78245.67685999999</v>
      </c>
      <c r="E22" s="10">
        <f t="shared" si="2"/>
        <v>90.33618098713748</v>
      </c>
      <c r="F22" s="10">
        <f t="shared" si="1"/>
        <v>108.83326637457402</v>
      </c>
      <c r="G22" s="11">
        <f t="shared" si="0"/>
        <v>6350.676859999992</v>
      </c>
    </row>
    <row r="23" spans="1:7" ht="20.25" customHeight="1">
      <c r="A23" s="8" t="s">
        <v>23</v>
      </c>
      <c r="B23" s="32">
        <v>82169.73889000001</v>
      </c>
      <c r="C23" s="9">
        <v>126467.9896</v>
      </c>
      <c r="D23" s="9">
        <v>107062.47270999999</v>
      </c>
      <c r="E23" s="10">
        <f t="shared" si="2"/>
        <v>84.65578764130207</v>
      </c>
      <c r="F23" s="10">
        <f t="shared" si="1"/>
        <v>130.2942837062239</v>
      </c>
      <c r="G23" s="11">
        <f t="shared" si="0"/>
        <v>24892.73381999998</v>
      </c>
    </row>
    <row r="24" spans="1:7" ht="21.75" customHeight="1">
      <c r="A24" s="8" t="s">
        <v>24</v>
      </c>
      <c r="B24" s="32">
        <v>42467.19676</v>
      </c>
      <c r="C24" s="9">
        <v>60637.21439</v>
      </c>
      <c r="D24" s="9">
        <v>53466.20972</v>
      </c>
      <c r="E24" s="10">
        <f t="shared" si="2"/>
        <v>88.17392134163966</v>
      </c>
      <c r="F24" s="10">
        <f t="shared" si="1"/>
        <v>125.90002119085008</v>
      </c>
      <c r="G24" s="11">
        <f t="shared" si="0"/>
        <v>10999.01296</v>
      </c>
    </row>
    <row r="25" spans="1:7" ht="20.25" customHeight="1">
      <c r="A25" s="8" t="s">
        <v>25</v>
      </c>
      <c r="B25" s="32">
        <v>87671.53309</v>
      </c>
      <c r="C25" s="9">
        <v>102057.142</v>
      </c>
      <c r="D25" s="9">
        <v>82715.0705</v>
      </c>
      <c r="E25" s="10">
        <f t="shared" si="2"/>
        <v>81.04780212246195</v>
      </c>
      <c r="F25" s="10">
        <f t="shared" si="1"/>
        <v>94.34655421741982</v>
      </c>
      <c r="G25" s="11">
        <f t="shared" si="0"/>
        <v>-4956.4625899999955</v>
      </c>
    </row>
    <row r="26" spans="1:7" ht="20.25" customHeight="1">
      <c r="A26" s="8" t="s">
        <v>26</v>
      </c>
      <c r="B26" s="32">
        <v>119902.11284999999</v>
      </c>
      <c r="C26" s="9">
        <v>135923.491</v>
      </c>
      <c r="D26" s="9">
        <v>120400.11072</v>
      </c>
      <c r="E26" s="10">
        <f t="shared" si="2"/>
        <v>88.57932490859875</v>
      </c>
      <c r="F26" s="10">
        <f t="shared" si="1"/>
        <v>100.41533702631497</v>
      </c>
      <c r="G26" s="11">
        <f t="shared" si="0"/>
        <v>497.9978700000065</v>
      </c>
    </row>
    <row r="27" spans="1:7" ht="21" customHeight="1">
      <c r="A27" s="8" t="s">
        <v>27</v>
      </c>
      <c r="B27" s="32">
        <v>27172.775120000002</v>
      </c>
      <c r="C27" s="9">
        <v>37768.202</v>
      </c>
      <c r="D27" s="9">
        <v>33267.19498</v>
      </c>
      <c r="E27" s="10">
        <f t="shared" si="2"/>
        <v>88.08254885948767</v>
      </c>
      <c r="F27" s="10">
        <f t="shared" si="1"/>
        <v>122.42840428732771</v>
      </c>
      <c r="G27" s="11">
        <f t="shared" si="0"/>
        <v>6094.419859999998</v>
      </c>
    </row>
    <row r="28" spans="1:7" ht="20.25" customHeight="1">
      <c r="A28" s="8" t="s">
        <v>28</v>
      </c>
      <c r="B28" s="32">
        <v>137773.65459999998</v>
      </c>
      <c r="C28" s="9">
        <v>190521.72922</v>
      </c>
      <c r="D28" s="9">
        <v>151825.15026</v>
      </c>
      <c r="E28" s="10">
        <f t="shared" si="2"/>
        <v>79.68915193116048</v>
      </c>
      <c r="F28" s="10">
        <f t="shared" si="1"/>
        <v>110.1989714222185</v>
      </c>
      <c r="G28" s="11">
        <f t="shared" si="0"/>
        <v>14051.495660000015</v>
      </c>
    </row>
    <row r="29" spans="1:7" ht="21.75" customHeight="1">
      <c r="A29" s="8" t="s">
        <v>29</v>
      </c>
      <c r="B29" s="32">
        <v>154038.69538</v>
      </c>
      <c r="C29" s="9">
        <v>227482.52885</v>
      </c>
      <c r="D29" s="9">
        <v>183269.44494999998</v>
      </c>
      <c r="E29" s="10">
        <f t="shared" si="2"/>
        <v>80.56418480860403</v>
      </c>
      <c r="F29" s="10">
        <f t="shared" si="1"/>
        <v>118.9762380795879</v>
      </c>
      <c r="G29" s="11">
        <f t="shared" si="0"/>
        <v>29230.749569999985</v>
      </c>
    </row>
    <row r="30" spans="1:7" ht="21.75" customHeight="1">
      <c r="A30" s="8" t="s">
        <v>30</v>
      </c>
      <c r="B30" s="32">
        <v>53117.56722999999</v>
      </c>
      <c r="C30" s="9">
        <v>54967.80729</v>
      </c>
      <c r="D30" s="9">
        <v>41714.530719999995</v>
      </c>
      <c r="E30" s="10">
        <f t="shared" si="2"/>
        <v>75.88902082253679</v>
      </c>
      <c r="F30" s="10">
        <f t="shared" si="1"/>
        <v>78.53245714242776</v>
      </c>
      <c r="G30" s="11">
        <f t="shared" si="0"/>
        <v>-11403.036509999998</v>
      </c>
    </row>
    <row r="31" spans="1:7" ht="22.5" customHeight="1">
      <c r="A31" s="8" t="s">
        <v>31</v>
      </c>
      <c r="B31" s="32">
        <v>99013.7668</v>
      </c>
      <c r="C31" s="9">
        <v>133832.25436</v>
      </c>
      <c r="D31" s="9">
        <v>101467.51135</v>
      </c>
      <c r="E31" s="10">
        <f t="shared" si="2"/>
        <v>75.81693354507729</v>
      </c>
      <c r="F31" s="10">
        <f t="shared" si="1"/>
        <v>102.4781852355505</v>
      </c>
      <c r="G31" s="11">
        <f t="shared" si="0"/>
        <v>2453.744550000003</v>
      </c>
    </row>
    <row r="32" spans="1:7" ht="22.5" customHeight="1">
      <c r="A32" s="8" t="s">
        <v>32</v>
      </c>
      <c r="B32" s="32">
        <v>152229.24297</v>
      </c>
      <c r="C32" s="9">
        <v>145595.39503</v>
      </c>
      <c r="D32" s="9">
        <v>144726.10007</v>
      </c>
      <c r="E32" s="10">
        <f t="shared" si="2"/>
        <v>99.40293787463477</v>
      </c>
      <c r="F32" s="10">
        <f t="shared" si="1"/>
        <v>95.07115534859577</v>
      </c>
      <c r="G32" s="11">
        <f t="shared" si="0"/>
        <v>-7503.142900000006</v>
      </c>
    </row>
    <row r="33" spans="1:7" ht="23.25" customHeight="1">
      <c r="A33" s="8" t="s">
        <v>33</v>
      </c>
      <c r="B33" s="32">
        <v>83878.83666</v>
      </c>
      <c r="C33" s="9">
        <v>111917.6136</v>
      </c>
      <c r="D33" s="9">
        <v>94907.71401000001</v>
      </c>
      <c r="E33" s="10">
        <f t="shared" si="2"/>
        <v>84.80140967730571</v>
      </c>
      <c r="F33" s="10">
        <f t="shared" si="1"/>
        <v>113.14858167943504</v>
      </c>
      <c r="G33" s="11">
        <f t="shared" si="0"/>
        <v>11028.87735000001</v>
      </c>
    </row>
    <row r="34" spans="1:7" ht="21" customHeight="1">
      <c r="A34" s="8" t="s">
        <v>34</v>
      </c>
      <c r="B34" s="32">
        <v>119928.70631000001</v>
      </c>
      <c r="C34" s="9">
        <v>148169.095</v>
      </c>
      <c r="D34" s="9">
        <v>124533.42790000001</v>
      </c>
      <c r="E34" s="10">
        <f t="shared" si="2"/>
        <v>84.04818015524764</v>
      </c>
      <c r="F34" s="10">
        <f t="shared" si="1"/>
        <v>103.83954912187363</v>
      </c>
      <c r="G34" s="11">
        <f t="shared" si="0"/>
        <v>4604.721590000001</v>
      </c>
    </row>
    <row r="35" spans="1:8" ht="20.25" customHeight="1">
      <c r="A35" s="8" t="s">
        <v>35</v>
      </c>
      <c r="B35" s="32">
        <v>141539.47412</v>
      </c>
      <c r="C35" s="9">
        <v>176889.623</v>
      </c>
      <c r="D35" s="9">
        <v>140492.07485</v>
      </c>
      <c r="E35" s="10">
        <f t="shared" si="2"/>
        <v>79.42358204358885</v>
      </c>
      <c r="F35" s="10">
        <f t="shared" si="1"/>
        <v>99.25999494027229</v>
      </c>
      <c r="G35" s="11">
        <f t="shared" si="0"/>
        <v>-1047.3992699999944</v>
      </c>
      <c r="H35" s="12"/>
    </row>
    <row r="36" spans="1:7" ht="21.75" customHeight="1">
      <c r="A36" s="8" t="s">
        <v>36</v>
      </c>
      <c r="B36" s="32">
        <v>218579.01958000002</v>
      </c>
      <c r="C36" s="9">
        <v>260825.38818</v>
      </c>
      <c r="D36" s="9">
        <v>221736.27608</v>
      </c>
      <c r="E36" s="10">
        <f t="shared" si="2"/>
        <v>85.01330243472161</v>
      </c>
      <c r="F36" s="10">
        <f t="shared" si="1"/>
        <v>101.4444462721384</v>
      </c>
      <c r="G36" s="11">
        <f t="shared" si="0"/>
        <v>3157.2564999999886</v>
      </c>
    </row>
    <row r="37" spans="1:10" ht="20.25">
      <c r="A37" s="8" t="s">
        <v>37</v>
      </c>
      <c r="B37" s="32">
        <v>61037.218369999995</v>
      </c>
      <c r="C37" s="9">
        <v>80743.592</v>
      </c>
      <c r="D37" s="9">
        <v>69593.87981</v>
      </c>
      <c r="E37" s="10">
        <f t="shared" si="2"/>
        <v>86.19121107468193</v>
      </c>
      <c r="F37" s="10">
        <f t="shared" si="1"/>
        <v>114.01876046862193</v>
      </c>
      <c r="G37" s="11">
        <f t="shared" si="0"/>
        <v>8556.661440000003</v>
      </c>
      <c r="H37" s="13"/>
      <c r="I37" s="13"/>
      <c r="J37" s="13"/>
    </row>
    <row r="38" spans="1:7" ht="20.25">
      <c r="A38" s="8" t="s">
        <v>38</v>
      </c>
      <c r="B38" s="32">
        <v>91900.50517</v>
      </c>
      <c r="C38" s="9">
        <v>114162.61406</v>
      </c>
      <c r="D38" s="9">
        <v>89585.62444</v>
      </c>
      <c r="E38" s="10">
        <f t="shared" si="2"/>
        <v>78.47194563442356</v>
      </c>
      <c r="F38" s="10">
        <f t="shared" si="1"/>
        <v>97.48110119120904</v>
      </c>
      <c r="G38" s="11">
        <f t="shared" si="0"/>
        <v>-2314.8807300000044</v>
      </c>
    </row>
    <row r="39" spans="1:8" s="7" customFormat="1" ht="42" customHeight="1">
      <c r="A39" s="14" t="s">
        <v>39</v>
      </c>
      <c r="B39" s="15">
        <f>(SUM(B6:B38))</f>
        <v>6122967.59398</v>
      </c>
      <c r="C39" s="15">
        <f>(SUM(C6:C38))</f>
        <v>7899154.392209999</v>
      </c>
      <c r="D39" s="15">
        <f>(SUM(D6:D38))</f>
        <v>6429850.477820002</v>
      </c>
      <c r="E39" s="16">
        <f>D39/C39*100</f>
        <v>81.39922526594748</v>
      </c>
      <c r="F39" s="16">
        <f t="shared" si="1"/>
        <v>105.01199588483408</v>
      </c>
      <c r="G39" s="17">
        <f t="shared" si="0"/>
        <v>306882.8838400012</v>
      </c>
      <c r="H39" s="6"/>
    </row>
    <row r="40" spans="1:7" ht="36" customHeight="1">
      <c r="A40" s="14" t="s">
        <v>40</v>
      </c>
      <c r="B40" s="15">
        <v>20510147</v>
      </c>
      <c r="C40" s="15">
        <v>27002659.648</v>
      </c>
      <c r="D40" s="15">
        <v>22648242</v>
      </c>
      <c r="E40" s="16">
        <f t="shared" si="2"/>
        <v>83.87411571762519</v>
      </c>
      <c r="F40" s="16">
        <f t="shared" si="1"/>
        <v>110.42457179853464</v>
      </c>
      <c r="G40" s="17">
        <f t="shared" si="0"/>
        <v>2138095</v>
      </c>
    </row>
    <row r="41" spans="1:8" s="7" customFormat="1" ht="43.5" customHeight="1" thickBot="1">
      <c r="A41" s="18" t="s">
        <v>41</v>
      </c>
      <c r="B41" s="19">
        <f>B39+B40</f>
        <v>26633114.59398</v>
      </c>
      <c r="C41" s="19">
        <f>C39+C40</f>
        <v>34901814.04020999</v>
      </c>
      <c r="D41" s="19">
        <f>D39+D40</f>
        <v>29078092.47782</v>
      </c>
      <c r="E41" s="20">
        <f t="shared" si="2"/>
        <v>83.31398604187007</v>
      </c>
      <c r="F41" s="20">
        <f t="shared" si="1"/>
        <v>109.1802176392567</v>
      </c>
      <c r="G41" s="21">
        <f t="shared" si="0"/>
        <v>2444977.883840002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30"/>
      <c r="D44" s="31"/>
      <c r="F44" s="25"/>
    </row>
    <row r="45" spans="1:7" ht="56.25" customHeight="1">
      <c r="A45" s="26"/>
      <c r="B45" s="12"/>
      <c r="C45" s="27"/>
      <c r="D45" s="12"/>
      <c r="G45" s="12"/>
    </row>
    <row r="46" spans="1:7" ht="20.25">
      <c r="A46" s="37"/>
      <c r="B46" s="38"/>
      <c r="C46" s="38"/>
      <c r="D46" s="38"/>
      <c r="E46" s="38"/>
      <c r="F46" s="38"/>
      <c r="G46" s="38"/>
    </row>
    <row r="47" spans="1:3" ht="20.25">
      <c r="A47" s="28"/>
      <c r="C47" s="25"/>
    </row>
    <row r="48" spans="3:4" ht="20.25">
      <c r="C48" s="29"/>
      <c r="D48" s="29"/>
    </row>
    <row r="49" ht="20.25">
      <c r="D49" s="12"/>
    </row>
    <row r="51" ht="20.25">
      <c r="B51" s="12"/>
    </row>
  </sheetData>
  <sheetProtection/>
  <mergeCells count="11">
    <mergeCell ref="C4:C5"/>
    <mergeCell ref="D4:D5"/>
    <mergeCell ref="E4:E5"/>
    <mergeCell ref="F4:F5"/>
    <mergeCell ref="G4:G5"/>
    <mergeCell ref="A46:G46"/>
    <mergeCell ref="A1:G1"/>
    <mergeCell ref="A2:E2"/>
    <mergeCell ref="B3:E3"/>
    <mergeCell ref="A4:A5"/>
    <mergeCell ref="B4:B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2018-11-14T07:43:11Z</cp:lastPrinted>
  <dcterms:created xsi:type="dcterms:W3CDTF">2016-05-17T06:39:03Z</dcterms:created>
  <dcterms:modified xsi:type="dcterms:W3CDTF">2018-11-14T07:46:16Z</dcterms:modified>
  <cp:category/>
  <cp:version/>
  <cp:contentType/>
  <cp:contentStatus/>
</cp:coreProperties>
</file>