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967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<sst xmlns="http://schemas.openxmlformats.org/spreadsheetml/2006/main" count="48" uniqueCount="48">
  <si>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</si>
  <si>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</si>
  <si>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</si>
  <si>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</si>
  <si>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</si>
  <si>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</si>
  <si>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</si>
  <si>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</si>
  <si>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</si>
  <si>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</si>
  <si>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</si>
  <si>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</si>
  <si>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</si>
  <si>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</si>
  <si>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</si>
  <si>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</si>
  <si>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</si>
  <si>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</si>
  <si>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</si>
  <si>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</si>
  <si>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</si>
  <si>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</si>
  <si>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</si>
  <si>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</si>
  <si>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</si>
  <si>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</si>
  <si>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</si>
  <si>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</si>
  <si>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</si>
  <si>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</si>
  <si>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</si>
  <si>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</si>
  <si>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</si>
  <si>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</si>
  <si>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</si>
  <si>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</si>
  <si>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</si>
  <si>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</si>
  <si>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</si>
  <si>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</si>
  <si>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</si>
  <si>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</si>
  <si>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</si>
  <si>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(2018 /2017)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</si>
  <si>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01.03.2018 </t>
  </si>
  <si>
    <t>Факт на 01.03.2017</t>
  </si>
  <si>
    <t>План на 2017 год                   (по состоянию на 01.03.2018)</t>
  </si>
  <si>
    <t xml:space="preserve">Факт на 01.03.2018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</si>
</sst>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60" zoomScalePageLayoutView="0" workbookViewId="0" topLeftCell="A16">
      <selection activeCell="K35" sqref="K35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8.2812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3" t="s">
        <v>44</v>
      </c>
      <c r="B1" s="33"/>
      <c r="C1" s="33"/>
      <c r="D1" s="33"/>
      <c r="E1" s="33"/>
      <c r="F1" s="33"/>
      <c r="G1" s="33"/>
    </row>
    <row r="2" spans="1:7" s="3" customFormat="1" ht="17.25" customHeight="1">
      <c r="A2" s="34" t="s">
        <v>0</v>
      </c>
      <c r="B2" s="35"/>
      <c r="C2" s="35"/>
      <c r="D2" s="35"/>
      <c r="E2" s="35"/>
      <c r="F2" s="2"/>
      <c r="G2" s="2"/>
    </row>
    <row r="3" spans="1:7" ht="19.5" customHeight="1" thickBot="1">
      <c r="A3" s="4" t="s">
        <v>1</v>
      </c>
      <c r="B3" s="36"/>
      <c r="C3" s="36"/>
      <c r="D3" s="36"/>
      <c r="E3" s="36"/>
      <c r="G3" s="5" t="s">
        <v>2</v>
      </c>
    </row>
    <row r="4" spans="1:8" s="7" customFormat="1" ht="20.25">
      <c r="A4" s="37" t="s">
        <v>3</v>
      </c>
      <c r="B4" s="39" t="s">
        <v>45</v>
      </c>
      <c r="C4" s="39" t="s">
        <v>46</v>
      </c>
      <c r="D4" s="39" t="s">
        <v>47</v>
      </c>
      <c r="E4" s="39" t="s">
        <v>4</v>
      </c>
      <c r="F4" s="39" t="s">
        <v>5</v>
      </c>
      <c r="G4" s="41" t="s">
        <v>43</v>
      </c>
      <c r="H4" s="6"/>
    </row>
    <row r="5" spans="1:8" s="7" customFormat="1" ht="107.25" customHeight="1">
      <c r="A5" s="38"/>
      <c r="B5" s="40"/>
      <c r="C5" s="40"/>
      <c r="D5" s="40"/>
      <c r="E5" s="40"/>
      <c r="F5" s="40"/>
      <c r="G5" s="42"/>
      <c r="H5" s="6"/>
    </row>
    <row r="6" spans="1:7" ht="20.25">
      <c r="A6" s="8" t="s">
        <v>6</v>
      </c>
      <c r="B6" s="32">
        <v>444228.23146</v>
      </c>
      <c r="C6" s="9">
        <v>2885542.8355900003</v>
      </c>
      <c r="D6" s="9">
        <v>430540.15991000005</v>
      </c>
      <c r="E6" s="10">
        <f>D6/C6*100</f>
        <v>14.920594995151701</v>
      </c>
      <c r="F6" s="10">
        <f>D6/B6*100</f>
        <v>96.91868490550168</v>
      </c>
      <c r="G6" s="11">
        <f aca="true" t="shared" si="0" ref="G6:G41">D6-B6</f>
        <v>-13688.071549999935</v>
      </c>
    </row>
    <row r="7" spans="1:7" ht="20.25">
      <c r="A7" s="8" t="s">
        <v>7</v>
      </c>
      <c r="B7" s="32">
        <v>41863.429189999995</v>
      </c>
      <c r="C7" s="9">
        <v>312893.401</v>
      </c>
      <c r="D7" s="9">
        <v>49027.10306</v>
      </c>
      <c r="E7" s="10">
        <f>D7/C7*100</f>
        <v>15.668947604299266</v>
      </c>
      <c r="F7" s="10">
        <f aca="true" t="shared" si="1" ref="F7:F41">D7/B7*100</f>
        <v>117.11200923719647</v>
      </c>
      <c r="G7" s="11">
        <f t="shared" si="0"/>
        <v>7163.673870000006</v>
      </c>
    </row>
    <row r="8" spans="1:7" ht="20.25">
      <c r="A8" s="8" t="s">
        <v>8</v>
      </c>
      <c r="B8" s="32">
        <v>52560.80206</v>
      </c>
      <c r="C8" s="9">
        <v>415638.774</v>
      </c>
      <c r="D8" s="9">
        <v>62439.41041</v>
      </c>
      <c r="E8" s="10">
        <f aca="true" t="shared" si="2" ref="E8:E41">D8/C8*100</f>
        <v>15.022518185466499</v>
      </c>
      <c r="F8" s="10">
        <f t="shared" si="1"/>
        <v>118.7946301480012</v>
      </c>
      <c r="G8" s="11">
        <f t="shared" si="0"/>
        <v>9878.608349999995</v>
      </c>
    </row>
    <row r="9" spans="1:7" ht="19.5" customHeight="1">
      <c r="A9" s="8" t="s">
        <v>9</v>
      </c>
      <c r="B9" s="32">
        <v>48612.73486</v>
      </c>
      <c r="C9" s="9">
        <v>272600</v>
      </c>
      <c r="D9" s="9">
        <v>37610.19222999999</v>
      </c>
      <c r="E9" s="10">
        <f t="shared" si="2"/>
        <v>13.796842344093907</v>
      </c>
      <c r="F9" s="10">
        <f t="shared" si="1"/>
        <v>77.36695402616975</v>
      </c>
      <c r="G9" s="11">
        <f t="shared" si="0"/>
        <v>-11002.542630000004</v>
      </c>
    </row>
    <row r="10" spans="1:7" ht="18" customHeight="1">
      <c r="A10" s="8" t="s">
        <v>10</v>
      </c>
      <c r="B10" s="32">
        <v>30912.6368</v>
      </c>
      <c r="C10" s="9">
        <v>103920.178</v>
      </c>
      <c r="D10" s="9">
        <v>23704.128149999997</v>
      </c>
      <c r="E10" s="10">
        <f t="shared" si="2"/>
        <v>22.809937979513464</v>
      </c>
      <c r="F10" s="10">
        <f t="shared" si="1"/>
        <v>76.68102951994052</v>
      </c>
      <c r="G10" s="11">
        <f t="shared" si="0"/>
        <v>-7208.508650000003</v>
      </c>
    </row>
    <row r="11" spans="1:7" ht="19.5" customHeight="1">
      <c r="A11" s="8" t="s">
        <v>11</v>
      </c>
      <c r="B11" s="32">
        <v>14722.7716</v>
      </c>
      <c r="C11" s="9">
        <v>106538.8</v>
      </c>
      <c r="D11" s="9">
        <v>13874.96144</v>
      </c>
      <c r="E11" s="10">
        <f t="shared" si="2"/>
        <v>13.023388136528663</v>
      </c>
      <c r="F11" s="10">
        <f t="shared" si="1"/>
        <v>94.24150436457222</v>
      </c>
      <c r="G11" s="11">
        <f t="shared" si="0"/>
        <v>-847.8101600000009</v>
      </c>
    </row>
    <row r="12" spans="1:7" ht="20.25" customHeight="1">
      <c r="A12" s="8" t="s">
        <v>12</v>
      </c>
      <c r="B12" s="32">
        <v>53480.42028</v>
      </c>
      <c r="C12" s="9">
        <v>407501.055</v>
      </c>
      <c r="D12" s="9">
        <v>54010.65047</v>
      </c>
      <c r="E12" s="10">
        <f t="shared" si="2"/>
        <v>13.254113040271761</v>
      </c>
      <c r="F12" s="10">
        <f t="shared" si="1"/>
        <v>100.99144731328578</v>
      </c>
      <c r="G12" s="11">
        <f t="shared" si="0"/>
        <v>530.230190000002</v>
      </c>
    </row>
    <row r="13" spans="1:7" ht="21" customHeight="1">
      <c r="A13" s="8" t="s">
        <v>13</v>
      </c>
      <c r="B13" s="32">
        <v>17939.9322</v>
      </c>
      <c r="C13" s="9">
        <v>142811.699</v>
      </c>
      <c r="D13" s="9">
        <v>21418.62243</v>
      </c>
      <c r="E13" s="10">
        <f t="shared" si="2"/>
        <v>14.997806608266737</v>
      </c>
      <c r="F13" s="10">
        <f t="shared" si="1"/>
        <v>119.3907657577435</v>
      </c>
      <c r="G13" s="11">
        <f t="shared" si="0"/>
        <v>3478.69023</v>
      </c>
    </row>
    <row r="14" spans="1:7" ht="19.5" customHeight="1">
      <c r="A14" s="8" t="s">
        <v>14</v>
      </c>
      <c r="B14" s="32">
        <v>5034.03028</v>
      </c>
      <c r="C14" s="9">
        <v>40093.405</v>
      </c>
      <c r="D14" s="9">
        <v>4739.94148</v>
      </c>
      <c r="E14" s="10">
        <f t="shared" si="2"/>
        <v>11.822247274832359</v>
      </c>
      <c r="F14" s="10">
        <f t="shared" si="1"/>
        <v>94.15798508069363</v>
      </c>
      <c r="G14" s="11">
        <f t="shared" si="0"/>
        <v>-294.08879999999954</v>
      </c>
    </row>
    <row r="15" spans="1:7" ht="20.25" customHeight="1">
      <c r="A15" s="8" t="s">
        <v>15</v>
      </c>
      <c r="B15" s="32">
        <v>11074.37598</v>
      </c>
      <c r="C15" s="9">
        <v>98870.8</v>
      </c>
      <c r="D15" s="9">
        <v>11588.541449999999</v>
      </c>
      <c r="E15" s="10">
        <f t="shared" si="2"/>
        <v>11.72089378259304</v>
      </c>
      <c r="F15" s="10">
        <f t="shared" si="1"/>
        <v>104.6428392076318</v>
      </c>
      <c r="G15" s="11">
        <f t="shared" si="0"/>
        <v>514.1654699999981</v>
      </c>
    </row>
    <row r="16" spans="1:7" ht="20.25" customHeight="1">
      <c r="A16" s="8" t="s">
        <v>16</v>
      </c>
      <c r="B16" s="32">
        <v>7181.99637</v>
      </c>
      <c r="C16" s="9">
        <v>58639.196</v>
      </c>
      <c r="D16" s="9">
        <v>7825.34788</v>
      </c>
      <c r="E16" s="10">
        <f t="shared" si="2"/>
        <v>13.344909913157746</v>
      </c>
      <c r="F16" s="10">
        <f t="shared" si="1"/>
        <v>108.95783674699908</v>
      </c>
      <c r="G16" s="11">
        <f t="shared" si="0"/>
        <v>643.3515100000004</v>
      </c>
    </row>
    <row r="17" spans="1:7" ht="19.5" customHeight="1">
      <c r="A17" s="8" t="s">
        <v>17</v>
      </c>
      <c r="B17" s="32">
        <v>22962.199539999998</v>
      </c>
      <c r="C17" s="9">
        <v>183758.556</v>
      </c>
      <c r="D17" s="9">
        <v>25146.874620000002</v>
      </c>
      <c r="E17" s="10">
        <f t="shared" si="2"/>
        <v>13.684736736829823</v>
      </c>
      <c r="F17" s="10">
        <f t="shared" si="1"/>
        <v>109.51422391480534</v>
      </c>
      <c r="G17" s="11">
        <f t="shared" si="0"/>
        <v>2184.6750800000045</v>
      </c>
    </row>
    <row r="18" spans="1:7" ht="20.25" customHeight="1">
      <c r="A18" s="8" t="s">
        <v>18</v>
      </c>
      <c r="B18" s="32">
        <v>7357.42097</v>
      </c>
      <c r="C18" s="9">
        <v>55431.002</v>
      </c>
      <c r="D18" s="9">
        <v>7222.07529</v>
      </c>
      <c r="E18" s="10">
        <f t="shared" si="2"/>
        <v>13.028945949777345</v>
      </c>
      <c r="F18" s="10">
        <f t="shared" si="1"/>
        <v>98.16041951993947</v>
      </c>
      <c r="G18" s="11">
        <f t="shared" si="0"/>
        <v>-135.34568000000036</v>
      </c>
    </row>
    <row r="19" spans="1:7" ht="20.25" customHeight="1">
      <c r="A19" s="8" t="s">
        <v>19</v>
      </c>
      <c r="B19" s="32">
        <v>27844.176</v>
      </c>
      <c r="C19" s="9">
        <v>230732.3</v>
      </c>
      <c r="D19" s="9">
        <v>29190.6016</v>
      </c>
      <c r="E19" s="10">
        <f t="shared" si="2"/>
        <v>12.651285320694155</v>
      </c>
      <c r="F19" s="10">
        <f t="shared" si="1"/>
        <v>104.83557351454753</v>
      </c>
      <c r="G19" s="11">
        <f t="shared" si="0"/>
        <v>1346.4256000000023</v>
      </c>
    </row>
    <row r="20" spans="1:7" ht="21" customHeight="1">
      <c r="A20" s="8" t="s">
        <v>20</v>
      </c>
      <c r="B20" s="32">
        <v>9546.11008</v>
      </c>
      <c r="C20" s="9">
        <v>81425.4</v>
      </c>
      <c r="D20" s="9">
        <v>11656.03806</v>
      </c>
      <c r="E20" s="10">
        <f t="shared" si="2"/>
        <v>14.314990236461844</v>
      </c>
      <c r="F20" s="10">
        <f t="shared" si="1"/>
        <v>122.10248952000353</v>
      </c>
      <c r="G20" s="11">
        <f t="shared" si="0"/>
        <v>2109.9279800000004</v>
      </c>
    </row>
    <row r="21" spans="1:7" ht="21.75" customHeight="1">
      <c r="A21" s="8" t="s">
        <v>21</v>
      </c>
      <c r="B21" s="32">
        <v>21407.54309</v>
      </c>
      <c r="C21" s="9">
        <v>172657.187</v>
      </c>
      <c r="D21" s="9">
        <v>25481.21231</v>
      </c>
      <c r="E21" s="10">
        <f t="shared" si="2"/>
        <v>14.75826911856267</v>
      </c>
      <c r="F21" s="10">
        <f t="shared" si="1"/>
        <v>119.02913007286162</v>
      </c>
      <c r="G21" s="11">
        <f t="shared" si="0"/>
        <v>4073.6692199999998</v>
      </c>
    </row>
    <row r="22" spans="1:7" ht="21" customHeight="1">
      <c r="A22" s="8" t="s">
        <v>22</v>
      </c>
      <c r="B22" s="32">
        <v>11351.60312</v>
      </c>
      <c r="C22" s="9">
        <v>81689.5</v>
      </c>
      <c r="D22" s="9">
        <v>11145.15362</v>
      </c>
      <c r="E22" s="10">
        <f t="shared" si="2"/>
        <v>13.643312322881151</v>
      </c>
      <c r="F22" s="10">
        <f t="shared" si="1"/>
        <v>98.1813185519474</v>
      </c>
      <c r="G22" s="11">
        <f t="shared" si="0"/>
        <v>-206.44950000000063</v>
      </c>
    </row>
    <row r="23" spans="1:7" ht="20.25" customHeight="1">
      <c r="A23" s="8" t="s">
        <v>23</v>
      </c>
      <c r="B23" s="32">
        <v>12591.042730000001</v>
      </c>
      <c r="C23" s="9">
        <v>113187.41</v>
      </c>
      <c r="D23" s="9">
        <v>21385.024739999997</v>
      </c>
      <c r="E23" s="10">
        <f t="shared" si="2"/>
        <v>18.893465925229666</v>
      </c>
      <c r="F23" s="10">
        <f t="shared" si="1"/>
        <v>169.8431591296807</v>
      </c>
      <c r="G23" s="11">
        <f t="shared" si="0"/>
        <v>8793.982009999996</v>
      </c>
    </row>
    <row r="24" spans="1:7" ht="21.75" customHeight="1">
      <c r="A24" s="8" t="s">
        <v>24</v>
      </c>
      <c r="B24" s="32">
        <v>7502.50449</v>
      </c>
      <c r="C24" s="9">
        <v>48662</v>
      </c>
      <c r="D24" s="9">
        <v>7150.65801</v>
      </c>
      <c r="E24" s="10">
        <f t="shared" si="2"/>
        <v>14.694541962927952</v>
      </c>
      <c r="F24" s="10">
        <f t="shared" si="1"/>
        <v>95.31027964769669</v>
      </c>
      <c r="G24" s="11">
        <f t="shared" si="0"/>
        <v>-351.84648000000016</v>
      </c>
    </row>
    <row r="25" spans="1:7" ht="20.25" customHeight="1">
      <c r="A25" s="8" t="s">
        <v>25</v>
      </c>
      <c r="B25" s="32">
        <v>22316.88014</v>
      </c>
      <c r="C25" s="9">
        <v>98420.04</v>
      </c>
      <c r="D25" s="9">
        <v>16533.27093</v>
      </c>
      <c r="E25" s="10">
        <f t="shared" si="2"/>
        <v>16.798683408379027</v>
      </c>
      <c r="F25" s="10">
        <f t="shared" si="1"/>
        <v>74.08414987346882</v>
      </c>
      <c r="G25" s="11">
        <f t="shared" si="0"/>
        <v>-5783.609210000002</v>
      </c>
    </row>
    <row r="26" spans="1:7" ht="20.25" customHeight="1">
      <c r="A26" s="8" t="s">
        <v>26</v>
      </c>
      <c r="B26" s="32">
        <v>20015.897579999997</v>
      </c>
      <c r="C26" s="9">
        <v>127274.1</v>
      </c>
      <c r="D26" s="9">
        <v>22044.512079999997</v>
      </c>
      <c r="E26" s="10">
        <f t="shared" si="2"/>
        <v>17.32050124887938</v>
      </c>
      <c r="F26" s="10">
        <f t="shared" si="1"/>
        <v>110.13501638830827</v>
      </c>
      <c r="G26" s="11">
        <f t="shared" si="0"/>
        <v>2028.6144999999997</v>
      </c>
    </row>
    <row r="27" spans="1:7" ht="21" customHeight="1">
      <c r="A27" s="8" t="s">
        <v>27</v>
      </c>
      <c r="B27" s="32">
        <v>4025.40033</v>
      </c>
      <c r="C27" s="9">
        <v>32854</v>
      </c>
      <c r="D27" s="9">
        <v>4931.7528</v>
      </c>
      <c r="E27" s="10">
        <f t="shared" si="2"/>
        <v>15.01111828087904</v>
      </c>
      <c r="F27" s="10">
        <f t="shared" si="1"/>
        <v>122.515834344357</v>
      </c>
      <c r="G27" s="11">
        <f t="shared" si="0"/>
        <v>906.3524700000003</v>
      </c>
    </row>
    <row r="28" spans="1:7" ht="20.25" customHeight="1">
      <c r="A28" s="8" t="s">
        <v>28</v>
      </c>
      <c r="B28" s="32">
        <v>22277.20405</v>
      </c>
      <c r="C28" s="9">
        <v>185457.5</v>
      </c>
      <c r="D28" s="9">
        <v>24778.31492</v>
      </c>
      <c r="E28" s="10">
        <f t="shared" si="2"/>
        <v>13.36064323092892</v>
      </c>
      <c r="F28" s="10">
        <f t="shared" si="1"/>
        <v>111.22722072476596</v>
      </c>
      <c r="G28" s="11">
        <f t="shared" si="0"/>
        <v>2501.1108700000004</v>
      </c>
    </row>
    <row r="29" spans="1:7" ht="21.75" customHeight="1">
      <c r="A29" s="8" t="s">
        <v>29</v>
      </c>
      <c r="B29" s="32">
        <v>25360.653280000002</v>
      </c>
      <c r="C29" s="9">
        <v>191093.897</v>
      </c>
      <c r="D29" s="9">
        <v>24971.167699999998</v>
      </c>
      <c r="E29" s="10">
        <f t="shared" si="2"/>
        <v>13.067485718813929</v>
      </c>
      <c r="F29" s="10">
        <f t="shared" si="1"/>
        <v>98.46421314269865</v>
      </c>
      <c r="G29" s="11">
        <f t="shared" si="0"/>
        <v>-389.4855800000041</v>
      </c>
    </row>
    <row r="30" spans="1:7" ht="21.75" customHeight="1">
      <c r="A30" s="8" t="s">
        <v>30</v>
      </c>
      <c r="B30" s="32">
        <v>8044.73651</v>
      </c>
      <c r="C30" s="9">
        <v>49258</v>
      </c>
      <c r="D30" s="9">
        <v>6230.08429</v>
      </c>
      <c r="E30" s="10">
        <f t="shared" si="2"/>
        <v>12.647862864915343</v>
      </c>
      <c r="F30" s="10">
        <f t="shared" si="1"/>
        <v>77.44298750189893</v>
      </c>
      <c r="G30" s="11">
        <f t="shared" si="0"/>
        <v>-1814.65222</v>
      </c>
    </row>
    <row r="31" spans="1:7" ht="22.5" customHeight="1">
      <c r="A31" s="8" t="s">
        <v>31</v>
      </c>
      <c r="B31" s="32">
        <v>11806.123710000002</v>
      </c>
      <c r="C31" s="9">
        <v>123162.31821</v>
      </c>
      <c r="D31" s="9">
        <v>13224.743789999999</v>
      </c>
      <c r="E31" s="10">
        <f t="shared" si="2"/>
        <v>10.737654164198927</v>
      </c>
      <c r="F31" s="10">
        <f t="shared" si="1"/>
        <v>112.01596827922783</v>
      </c>
      <c r="G31" s="11">
        <f t="shared" si="0"/>
        <v>1418.620079999997</v>
      </c>
    </row>
    <row r="32" spans="1:7" ht="22.5" customHeight="1">
      <c r="A32" s="8" t="s">
        <v>32</v>
      </c>
      <c r="B32" s="32">
        <v>13913.862869999999</v>
      </c>
      <c r="C32" s="9">
        <v>137168.8</v>
      </c>
      <c r="D32" s="9">
        <v>19133.924460000002</v>
      </c>
      <c r="E32" s="10">
        <f t="shared" si="2"/>
        <v>13.949181198639927</v>
      </c>
      <c r="F32" s="10">
        <f t="shared" si="1"/>
        <v>137.51698316112558</v>
      </c>
      <c r="G32" s="11">
        <f t="shared" si="0"/>
        <v>5220.061590000003</v>
      </c>
    </row>
    <row r="33" spans="1:7" ht="23.25" customHeight="1">
      <c r="A33" s="8" t="s">
        <v>33</v>
      </c>
      <c r="B33" s="32">
        <v>12409.088029999999</v>
      </c>
      <c r="C33" s="9">
        <v>106228.88</v>
      </c>
      <c r="D33" s="9">
        <v>12810.235990000001</v>
      </c>
      <c r="E33" s="10">
        <f t="shared" si="2"/>
        <v>12.059089759771542</v>
      </c>
      <c r="F33" s="10">
        <f t="shared" si="1"/>
        <v>103.23269493318278</v>
      </c>
      <c r="G33" s="11">
        <f t="shared" si="0"/>
        <v>401.14796000000206</v>
      </c>
    </row>
    <row r="34" spans="1:7" ht="21" customHeight="1">
      <c r="A34" s="8" t="s">
        <v>34</v>
      </c>
      <c r="B34" s="32">
        <v>17663.60452</v>
      </c>
      <c r="C34" s="9">
        <v>136664</v>
      </c>
      <c r="D34" s="9">
        <v>16558.239</v>
      </c>
      <c r="E34" s="10">
        <f t="shared" si="2"/>
        <v>12.11602104431306</v>
      </c>
      <c r="F34" s="10">
        <f t="shared" si="1"/>
        <v>93.74212936692268</v>
      </c>
      <c r="G34" s="11">
        <f t="shared" si="0"/>
        <v>-1105.3655199999994</v>
      </c>
    </row>
    <row r="35" spans="1:8" ht="20.25" customHeight="1">
      <c r="A35" s="8" t="s">
        <v>35</v>
      </c>
      <c r="B35" s="32">
        <v>24905.18663</v>
      </c>
      <c r="C35" s="9">
        <v>162738.88</v>
      </c>
      <c r="D35" s="9">
        <v>23331.86699</v>
      </c>
      <c r="E35" s="10">
        <f t="shared" si="2"/>
        <v>14.336996168340349</v>
      </c>
      <c r="F35" s="10">
        <f t="shared" si="1"/>
        <v>93.68276309921391</v>
      </c>
      <c r="G35" s="11">
        <f t="shared" si="0"/>
        <v>-1573.3196400000015</v>
      </c>
      <c r="H35" s="12"/>
    </row>
    <row r="36" spans="1:7" ht="21.75" customHeight="1">
      <c r="A36" s="8" t="s">
        <v>36</v>
      </c>
      <c r="B36" s="32">
        <v>41713.88155</v>
      </c>
      <c r="C36" s="9">
        <v>256251</v>
      </c>
      <c r="D36" s="9">
        <v>38089.12692</v>
      </c>
      <c r="E36" s="10">
        <f t="shared" si="2"/>
        <v>14.86399152393552</v>
      </c>
      <c r="F36" s="10">
        <f t="shared" si="1"/>
        <v>91.31043553054344</v>
      </c>
      <c r="G36" s="11">
        <f t="shared" si="0"/>
        <v>-3624.754629999996</v>
      </c>
    </row>
    <row r="37" spans="1:10" ht="20.25">
      <c r="A37" s="8" t="s">
        <v>37</v>
      </c>
      <c r="B37" s="32">
        <v>12544.2161</v>
      </c>
      <c r="C37" s="9">
        <v>74925.092</v>
      </c>
      <c r="D37" s="9">
        <v>8901.26382</v>
      </c>
      <c r="E37" s="10">
        <f t="shared" si="2"/>
        <v>11.880217404337655</v>
      </c>
      <c r="F37" s="10">
        <f t="shared" si="1"/>
        <v>70.95910775963115</v>
      </c>
      <c r="G37" s="11">
        <f t="shared" si="0"/>
        <v>-3642.9522799999995</v>
      </c>
      <c r="H37" s="13"/>
      <c r="I37" s="13"/>
      <c r="J37" s="13"/>
    </row>
    <row r="38" spans="1:7" ht="20.25">
      <c r="A38" s="8" t="s">
        <v>38</v>
      </c>
      <c r="B38" s="32">
        <v>14911.220019999999</v>
      </c>
      <c r="C38" s="9">
        <v>113741.587</v>
      </c>
      <c r="D38" s="9">
        <v>17282.15206</v>
      </c>
      <c r="E38" s="10">
        <f t="shared" si="2"/>
        <v>15.194224483609501</v>
      </c>
      <c r="F38" s="10">
        <f t="shared" si="1"/>
        <v>115.90032228630479</v>
      </c>
      <c r="G38" s="11">
        <f t="shared" si="0"/>
        <v>2370.9320400000015</v>
      </c>
    </row>
    <row r="39" spans="1:8" s="7" customFormat="1" ht="42" customHeight="1">
      <c r="A39" s="14" t="s">
        <v>39</v>
      </c>
      <c r="B39" s="15">
        <f>SUM(B6:B38)</f>
        <v>1100081.9164199997</v>
      </c>
      <c r="C39" s="15">
        <f>SUM(C6:C38)</f>
        <v>7607831.592800001</v>
      </c>
      <c r="D39" s="15">
        <f>SUM(D6:D38)</f>
        <v>1103977.3529100001</v>
      </c>
      <c r="E39" s="16">
        <f>D39/C39*100</f>
        <v>14.51106454505114</v>
      </c>
      <c r="F39" s="16">
        <f t="shared" si="1"/>
        <v>100.35410422004549</v>
      </c>
      <c r="G39" s="17">
        <f t="shared" si="0"/>
        <v>3895.4364900004584</v>
      </c>
      <c r="H39" s="6"/>
    </row>
    <row r="40" spans="1:7" ht="36" customHeight="1">
      <c r="A40" s="14" t="s">
        <v>40</v>
      </c>
      <c r="B40" s="15">
        <v>2472993</v>
      </c>
      <c r="C40" s="15">
        <v>24794658</v>
      </c>
      <c r="D40" s="15">
        <v>2701477</v>
      </c>
      <c r="E40" s="16">
        <f t="shared" si="2"/>
        <v>10.895399323515573</v>
      </c>
      <c r="F40" s="16">
        <f t="shared" si="1"/>
        <v>109.23916889372514</v>
      </c>
      <c r="G40" s="17">
        <f t="shared" si="0"/>
        <v>228484</v>
      </c>
    </row>
    <row r="41" spans="1:8" s="7" customFormat="1" ht="43.5" customHeight="1" thickBot="1">
      <c r="A41" s="18" t="s">
        <v>41</v>
      </c>
      <c r="B41" s="19">
        <f>B39+B40</f>
        <v>3573074.9164199997</v>
      </c>
      <c r="C41" s="19">
        <f>C39+C40</f>
        <v>32402489.5928</v>
      </c>
      <c r="D41" s="19">
        <f>D39+D40</f>
        <v>3805454.35291</v>
      </c>
      <c r="E41" s="20">
        <f t="shared" si="2"/>
        <v>11.744327058608459</v>
      </c>
      <c r="F41" s="20">
        <f t="shared" si="1"/>
        <v>106.50362620224124</v>
      </c>
      <c r="G41" s="21">
        <f t="shared" si="0"/>
        <v>232379.43649000023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26"/>
      <c r="D44" s="27"/>
      <c r="F44" s="25"/>
    </row>
    <row r="45" spans="1:7" ht="56.25" customHeight="1">
      <c r="A45" s="28"/>
      <c r="B45" s="12"/>
      <c r="C45" s="29"/>
      <c r="D45" s="12"/>
      <c r="G45" s="12"/>
    </row>
    <row r="46" spans="1:7" ht="20.25">
      <c r="A46" s="43"/>
      <c r="B46" s="44"/>
      <c r="C46" s="44"/>
      <c r="D46" s="44"/>
      <c r="E46" s="44"/>
      <c r="F46" s="44"/>
      <c r="G46" s="44"/>
    </row>
    <row r="47" spans="1:3" ht="20.25">
      <c r="A47" s="30"/>
      <c r="C47" s="25"/>
    </row>
    <row r="48" spans="3:4" ht="20.25">
      <c r="C48" s="31"/>
      <c r="D48" s="31"/>
    </row>
    <row r="49" ht="20.25">
      <c r="D49" s="12"/>
    </row>
    <row r="51" ht="20.25">
      <c r="B51" s="12"/>
    </row>
  </sheetData>
  <sheetProtection/>
  <mergeCells count="11">
    <mergeCell ref="A46:G46"/>
    <mergeCell ref="A1:G1"/>
    <mergeCell ref="A2:E2"/>
    <mergeCell ref="B3:E3"/>
    <mergeCell ref="A4:A5"/>
    <mergeCell ref="B4:B5"/>
    <mergeCell ref="C4:C5"/>
    <mergeCell ref="D4:D5"/>
    <mergeCell ref="E4:E5"/>
    <mergeCell ref="F4:F5"/>
    <mergeCell ref="G4:G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2018-03-14T08:17:30Z</cp:lastPrinted>
  <dcterms:created xsi:type="dcterms:W3CDTF">2016-05-17T06:39:03Z</dcterms:created>
  <dcterms:modified xsi:type="dcterms:W3CDTF">2018-03-14T08:43:46Z</dcterms:modified>
  <cp:category/>
  <cp:version/>
  <cp:contentType/>
  <cp:contentStatus/>
</cp:coreProperties>
</file>