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1"/>
  </bookViews>
  <sheets>
    <sheet name="Динамика поступлений 01.12.2017" sheetId="1" r:id="rId1"/>
    <sheet name="удельный вес 01.12.2017 " sheetId="2" r:id="rId2"/>
  </sheets>
  <definedNames/>
  <calcPr fullCalcOnLoad="1"/>
</workbook>
</file>

<file path=xl/sharedStrings.xml><?xml version="1.0" encoding="utf-8"?>
<sst xmlns="http://schemas.openxmlformats.org/spreadsheetml/2006/main" count="98" uniqueCount="54">
  <si>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</si>
  <si>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</si>
  <si>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</si>
  <si>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</si>
  <si>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</si>
  <si>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</si>
  <si>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</si>
  <si>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</si>
  <si>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</si>
  <si>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</si>
  <si>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</si>
  <si>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</si>
  <si>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</si>
  <si>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</si>
  <si>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</si>
  <si>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</si>
  <si>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</si>
  <si>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</si>
  <si>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</si>
  <si>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</si>
  <si>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</si>
  <si>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</si>
  <si>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</si>
  <si>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</si>
  <si>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</si>
  <si>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</si>
  <si>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</si>
  <si>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</si>
  <si>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</si>
  <si>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</si>
  <si>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</si>
  <si>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</si>
  <si>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</si>
  <si>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</si>
  <si>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</si>
  <si>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</si>
  <si>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</si>
  <si>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</si>
  <si>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</si>
  <si>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</si>
  <si>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</si>
  <si>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</si>
  <si>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</si>
  <si>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</si>
  <si>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</si>
  <si>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</si>
  <si>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</si>
  <si>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01.12.2017 года </t>
  </si>
  <si>
    <t>по состоянию на 01.12.2016 года</t>
  </si>
  <si>
    <t xml:space="preserve">по состоянию на 01.12.2017года </t>
  </si>
  <si>
    <t>по состоянию на 01.12.2016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</si>
  <si>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01.12.2017 года</t>
  </si>
  <si>
    <t xml:space="preserve">По состоянию на 01.12.2016 года </t>
  </si>
  <si>
    <t xml:space="preserve">По состоянию на 01.12.2017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</si>
</sst>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7">
      <selection activeCell="H8" sqref="H8:H41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50</v>
      </c>
      <c r="D6" s="7" t="s">
        <v>50</v>
      </c>
      <c r="E6" s="59"/>
      <c r="F6" s="61"/>
      <c r="G6" s="7" t="s">
        <v>48</v>
      </c>
      <c r="H6" s="7" t="s">
        <v>49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5886119.39</v>
      </c>
      <c r="D8" s="11">
        <v>6553643.47</v>
      </c>
      <c r="E8" s="12">
        <f aca="true" t="shared" si="0" ref="E8:E41">D8-C8</f>
        <v>667524.0800000001</v>
      </c>
      <c r="F8" s="13">
        <f aca="true" t="shared" si="1" ref="F8:F41">ROUND(D8/C8*100,2)</f>
        <v>111.34</v>
      </c>
      <c r="G8" s="14">
        <v>37057157</v>
      </c>
      <c r="H8" s="14">
        <v>38996382</v>
      </c>
      <c r="I8" s="12">
        <f>H8-G8</f>
        <v>1939225</v>
      </c>
      <c r="J8" s="15">
        <f>ROUND(H8/G8*100,2)</f>
        <v>105.23</v>
      </c>
      <c r="N8" s="1"/>
      <c r="O8" s="5"/>
    </row>
    <row r="9" spans="1:15" ht="15.75">
      <c r="A9" s="16">
        <v>2</v>
      </c>
      <c r="B9" s="17" t="s">
        <v>44</v>
      </c>
      <c r="C9" s="11">
        <v>271050.17</v>
      </c>
      <c r="D9" s="11">
        <v>284763.59</v>
      </c>
      <c r="E9" s="12">
        <f t="shared" si="0"/>
        <v>13713.420000000042</v>
      </c>
      <c r="F9" s="18">
        <f t="shared" si="1"/>
        <v>105.06</v>
      </c>
      <c r="G9" s="19">
        <v>1718140</v>
      </c>
      <c r="H9" s="19">
        <v>1787827</v>
      </c>
      <c r="I9" s="20">
        <f aca="true" t="shared" si="2" ref="I9:I41">H9-G9</f>
        <v>69687</v>
      </c>
      <c r="J9" s="21">
        <f aca="true" t="shared" si="3" ref="J9:J41">ROUND(H9/G9*100,2)</f>
        <v>104.06</v>
      </c>
      <c r="N9" s="1"/>
      <c r="O9" s="5"/>
    </row>
    <row r="10" spans="1:15" ht="15.75">
      <c r="A10" s="16">
        <v>3</v>
      </c>
      <c r="B10" s="17" t="s">
        <v>2</v>
      </c>
      <c r="C10" s="11">
        <v>369356.07</v>
      </c>
      <c r="D10" s="11">
        <v>413498.52</v>
      </c>
      <c r="E10" s="12">
        <f t="shared" si="0"/>
        <v>44142.45000000001</v>
      </c>
      <c r="F10" s="18">
        <f t="shared" si="1"/>
        <v>111.95</v>
      </c>
      <c r="G10" s="19">
        <v>2031860</v>
      </c>
      <c r="H10" s="19">
        <v>2222709</v>
      </c>
      <c r="I10" s="20">
        <f t="shared" si="2"/>
        <v>190849</v>
      </c>
      <c r="J10" s="21">
        <f t="shared" si="3"/>
        <v>109.39</v>
      </c>
      <c r="N10" s="1"/>
      <c r="O10" s="5"/>
    </row>
    <row r="11" spans="1:15" ht="15.75">
      <c r="A11" s="16">
        <v>4</v>
      </c>
      <c r="B11" s="17" t="s">
        <v>3</v>
      </c>
      <c r="C11" s="11">
        <v>279640.77</v>
      </c>
      <c r="D11" s="11">
        <v>288552.22</v>
      </c>
      <c r="E11" s="12">
        <f t="shared" si="0"/>
        <v>8911.449999999953</v>
      </c>
      <c r="F11" s="18">
        <f t="shared" si="1"/>
        <v>103.19</v>
      </c>
      <c r="G11" s="19">
        <v>1703322</v>
      </c>
      <c r="H11" s="19">
        <v>1810322</v>
      </c>
      <c r="I11" s="20">
        <f t="shared" si="2"/>
        <v>107000</v>
      </c>
      <c r="J11" s="21">
        <f t="shared" si="3"/>
        <v>106.28</v>
      </c>
      <c r="N11" s="1"/>
      <c r="O11" s="5"/>
    </row>
    <row r="12" spans="1:15" ht="15.75">
      <c r="A12" s="16">
        <v>5</v>
      </c>
      <c r="B12" s="17" t="s">
        <v>4</v>
      </c>
      <c r="C12" s="11">
        <v>105934.57</v>
      </c>
      <c r="D12" s="11">
        <v>118586.87</v>
      </c>
      <c r="E12" s="12">
        <f t="shared" si="0"/>
        <v>12652.299999999988</v>
      </c>
      <c r="F12" s="18">
        <f t="shared" si="1"/>
        <v>111.94</v>
      </c>
      <c r="G12" s="19">
        <v>476765</v>
      </c>
      <c r="H12" s="19">
        <v>584150</v>
      </c>
      <c r="I12" s="20">
        <f t="shared" si="2"/>
        <v>107385</v>
      </c>
      <c r="J12" s="21">
        <f t="shared" si="3"/>
        <v>122.52</v>
      </c>
      <c r="N12" s="1"/>
      <c r="O12" s="5"/>
    </row>
    <row r="13" spans="1:15" ht="15.75">
      <c r="A13" s="16">
        <v>6</v>
      </c>
      <c r="B13" s="17" t="s">
        <v>5</v>
      </c>
      <c r="C13" s="11">
        <v>89913.36</v>
      </c>
      <c r="D13" s="11">
        <v>98844.98</v>
      </c>
      <c r="E13" s="12">
        <f t="shared" si="0"/>
        <v>8931.619999999995</v>
      </c>
      <c r="F13" s="18">
        <f t="shared" si="1"/>
        <v>109.93</v>
      </c>
      <c r="G13" s="19">
        <v>475665</v>
      </c>
      <c r="H13" s="19">
        <v>517168</v>
      </c>
      <c r="I13" s="20">
        <f t="shared" si="2"/>
        <v>41503</v>
      </c>
      <c r="J13" s="21">
        <f t="shared" si="3"/>
        <v>108.73</v>
      </c>
      <c r="N13" s="1"/>
      <c r="O13" s="5"/>
    </row>
    <row r="14" spans="1:15" ht="15.75">
      <c r="A14" s="16">
        <v>7</v>
      </c>
      <c r="B14" s="17" t="s">
        <v>6</v>
      </c>
      <c r="C14" s="11">
        <v>615191.21</v>
      </c>
      <c r="D14" s="11">
        <v>541854.66</v>
      </c>
      <c r="E14" s="12">
        <f t="shared" si="0"/>
        <v>-73336.54999999993</v>
      </c>
      <c r="F14" s="18">
        <f t="shared" si="1"/>
        <v>88.08</v>
      </c>
      <c r="G14" s="19">
        <v>2750220</v>
      </c>
      <c r="H14" s="19">
        <v>2938242</v>
      </c>
      <c r="I14" s="20">
        <f t="shared" si="2"/>
        <v>188022</v>
      </c>
      <c r="J14" s="21">
        <f t="shared" si="3"/>
        <v>106.84</v>
      </c>
      <c r="N14" s="1"/>
      <c r="O14" s="5"/>
    </row>
    <row r="15" spans="1:15" ht="15.75">
      <c r="A15" s="16">
        <v>8</v>
      </c>
      <c r="B15" s="17" t="s">
        <v>7</v>
      </c>
      <c r="C15" s="11">
        <v>300474.44</v>
      </c>
      <c r="D15" s="11">
        <v>344266.06</v>
      </c>
      <c r="E15" s="12">
        <f t="shared" si="0"/>
        <v>43791.619999999995</v>
      </c>
      <c r="F15" s="18">
        <f t="shared" si="1"/>
        <v>114.57</v>
      </c>
      <c r="G15" s="19">
        <v>2126553</v>
      </c>
      <c r="H15" s="19">
        <v>2576003</v>
      </c>
      <c r="I15" s="20">
        <f t="shared" si="2"/>
        <v>449450</v>
      </c>
      <c r="J15" s="21">
        <f t="shared" si="3"/>
        <v>121.14</v>
      </c>
      <c r="N15" s="1"/>
      <c r="O15" s="5"/>
    </row>
    <row r="16" spans="1:15" ht="15.75">
      <c r="A16" s="16">
        <v>9</v>
      </c>
      <c r="B16" s="17" t="s">
        <v>8</v>
      </c>
      <c r="C16" s="11">
        <v>24449.52</v>
      </c>
      <c r="D16" s="11">
        <v>23912.65</v>
      </c>
      <c r="E16" s="12">
        <f t="shared" si="0"/>
        <v>-536.869999999999</v>
      </c>
      <c r="F16" s="18">
        <f t="shared" si="1"/>
        <v>97.8</v>
      </c>
      <c r="G16" s="19">
        <v>145164</v>
      </c>
      <c r="H16" s="19">
        <v>155904</v>
      </c>
      <c r="I16" s="20">
        <f t="shared" si="2"/>
        <v>10740</v>
      </c>
      <c r="J16" s="21">
        <f t="shared" si="3"/>
        <v>107.4</v>
      </c>
      <c r="N16" s="1"/>
      <c r="O16" s="5"/>
    </row>
    <row r="17" spans="1:15" ht="15.75">
      <c r="A17" s="16">
        <v>10</v>
      </c>
      <c r="B17" s="17" t="s">
        <v>9</v>
      </c>
      <c r="C17" s="11">
        <v>123164.95</v>
      </c>
      <c r="D17" s="11">
        <v>128511.53</v>
      </c>
      <c r="E17" s="12">
        <f t="shared" si="0"/>
        <v>5346.580000000002</v>
      </c>
      <c r="F17" s="18">
        <f t="shared" si="1"/>
        <v>104.34</v>
      </c>
      <c r="G17" s="19">
        <v>362340</v>
      </c>
      <c r="H17" s="19">
        <v>437885</v>
      </c>
      <c r="I17" s="20">
        <f t="shared" si="2"/>
        <v>75545</v>
      </c>
      <c r="J17" s="21">
        <f t="shared" si="3"/>
        <v>120.85</v>
      </c>
      <c r="N17" s="1"/>
      <c r="O17" s="5"/>
    </row>
    <row r="18" spans="1:15" ht="15.75">
      <c r="A18" s="16">
        <v>11</v>
      </c>
      <c r="B18" s="17" t="s">
        <v>10</v>
      </c>
      <c r="C18" s="11">
        <v>51321.6</v>
      </c>
      <c r="D18" s="11">
        <v>57754.56</v>
      </c>
      <c r="E18" s="12">
        <f t="shared" si="0"/>
        <v>6432.959999999999</v>
      </c>
      <c r="F18" s="18">
        <f t="shared" si="1"/>
        <v>112.53</v>
      </c>
      <c r="G18" s="19">
        <v>280098</v>
      </c>
      <c r="H18" s="19">
        <v>297355</v>
      </c>
      <c r="I18" s="20">
        <f t="shared" si="2"/>
        <v>17257</v>
      </c>
      <c r="J18" s="21">
        <f t="shared" si="3"/>
        <v>106.16</v>
      </c>
      <c r="N18" s="1"/>
      <c r="O18" s="5"/>
    </row>
    <row r="19" spans="1:15" ht="15.75">
      <c r="A19" s="16">
        <v>12</v>
      </c>
      <c r="B19" s="17" t="s">
        <v>11</v>
      </c>
      <c r="C19" s="11">
        <v>222809.69</v>
      </c>
      <c r="D19" s="11">
        <v>233797.16</v>
      </c>
      <c r="E19" s="12">
        <f t="shared" si="0"/>
        <v>10987.470000000001</v>
      </c>
      <c r="F19" s="18">
        <f t="shared" si="1"/>
        <v>104.93</v>
      </c>
      <c r="G19" s="19">
        <v>1146304</v>
      </c>
      <c r="H19" s="19">
        <v>1186588</v>
      </c>
      <c r="I19" s="20">
        <f t="shared" si="2"/>
        <v>40284</v>
      </c>
      <c r="J19" s="21">
        <f t="shared" si="3"/>
        <v>103.51</v>
      </c>
      <c r="N19" s="1"/>
      <c r="O19" s="5"/>
    </row>
    <row r="20" spans="1:15" ht="15.75">
      <c r="A20" s="16">
        <v>13</v>
      </c>
      <c r="B20" s="17" t="s">
        <v>12</v>
      </c>
      <c r="C20" s="11">
        <v>45202.52</v>
      </c>
      <c r="D20" s="11">
        <v>43481.95</v>
      </c>
      <c r="E20" s="12">
        <f t="shared" si="0"/>
        <v>-1720.5699999999997</v>
      </c>
      <c r="F20" s="18">
        <f t="shared" si="1"/>
        <v>96.19</v>
      </c>
      <c r="G20" s="19">
        <v>219931</v>
      </c>
      <c r="H20" s="19">
        <v>245004</v>
      </c>
      <c r="I20" s="20">
        <f t="shared" si="2"/>
        <v>25073</v>
      </c>
      <c r="J20" s="21">
        <f t="shared" si="3"/>
        <v>111.4</v>
      </c>
      <c r="N20" s="1"/>
      <c r="O20" s="5"/>
    </row>
    <row r="21" spans="1:15" ht="15.75">
      <c r="A21" s="16">
        <v>14</v>
      </c>
      <c r="B21" s="17" t="s">
        <v>13</v>
      </c>
      <c r="C21" s="11">
        <v>229839.62</v>
      </c>
      <c r="D21" s="11">
        <v>258558.94</v>
      </c>
      <c r="E21" s="12">
        <f t="shared" si="0"/>
        <v>28719.320000000007</v>
      </c>
      <c r="F21" s="18">
        <f t="shared" si="1"/>
        <v>112.5</v>
      </c>
      <c r="G21" s="19">
        <v>1529903</v>
      </c>
      <c r="H21" s="19">
        <v>1706383</v>
      </c>
      <c r="I21" s="20">
        <f t="shared" si="2"/>
        <v>176480</v>
      </c>
      <c r="J21" s="21">
        <f t="shared" si="3"/>
        <v>111.54</v>
      </c>
      <c r="N21" s="1"/>
      <c r="O21" s="5"/>
    </row>
    <row r="22" spans="1:15" ht="15.75">
      <c r="A22" s="16">
        <v>15</v>
      </c>
      <c r="B22" s="17" t="s">
        <v>14</v>
      </c>
      <c r="C22" s="11">
        <v>53346.73</v>
      </c>
      <c r="D22" s="11">
        <v>51960.73</v>
      </c>
      <c r="E22" s="12">
        <f t="shared" si="0"/>
        <v>-1386</v>
      </c>
      <c r="F22" s="18">
        <f t="shared" si="1"/>
        <v>97.4</v>
      </c>
      <c r="G22" s="19">
        <v>246256</v>
      </c>
      <c r="H22" s="19">
        <v>298720</v>
      </c>
      <c r="I22" s="20">
        <f t="shared" si="2"/>
        <v>52464</v>
      </c>
      <c r="J22" s="21">
        <f t="shared" si="3"/>
        <v>121.3</v>
      </c>
      <c r="N22" s="1"/>
      <c r="O22" s="5"/>
    </row>
    <row r="23" spans="1:15" ht="15.75">
      <c r="A23" s="16">
        <v>16</v>
      </c>
      <c r="B23" s="17" t="s">
        <v>15</v>
      </c>
      <c r="C23" s="11">
        <v>120727.97</v>
      </c>
      <c r="D23" s="11">
        <v>142425.39</v>
      </c>
      <c r="E23" s="12">
        <f t="shared" si="0"/>
        <v>21697.420000000013</v>
      </c>
      <c r="F23" s="18">
        <f t="shared" si="1"/>
        <v>117.97</v>
      </c>
      <c r="G23" s="19">
        <v>682160</v>
      </c>
      <c r="H23" s="19">
        <v>803969</v>
      </c>
      <c r="I23" s="20">
        <f t="shared" si="2"/>
        <v>121809</v>
      </c>
      <c r="J23" s="21">
        <f t="shared" si="3"/>
        <v>117.86</v>
      </c>
      <c r="N23" s="1"/>
      <c r="O23" s="5"/>
    </row>
    <row r="24" spans="1:15" ht="15.75">
      <c r="A24" s="16">
        <v>17</v>
      </c>
      <c r="B24" s="17" t="s">
        <v>16</v>
      </c>
      <c r="C24" s="11">
        <v>52070.91</v>
      </c>
      <c r="D24" s="11">
        <v>57822.45</v>
      </c>
      <c r="E24" s="12">
        <f t="shared" si="0"/>
        <v>5751.539999999994</v>
      </c>
      <c r="F24" s="18">
        <f t="shared" si="1"/>
        <v>111.05</v>
      </c>
      <c r="G24" s="19">
        <v>304416</v>
      </c>
      <c r="H24" s="19">
        <v>406612</v>
      </c>
      <c r="I24" s="20">
        <f t="shared" si="2"/>
        <v>102196</v>
      </c>
      <c r="J24" s="21">
        <f t="shared" si="3"/>
        <v>133.57</v>
      </c>
      <c r="N24" s="1"/>
      <c r="O24" s="5"/>
    </row>
    <row r="25" spans="1:15" ht="15.75">
      <c r="A25" s="16">
        <v>18</v>
      </c>
      <c r="B25" s="17" t="s">
        <v>17</v>
      </c>
      <c r="C25" s="11">
        <v>75899.04</v>
      </c>
      <c r="D25" s="11">
        <v>74812.97</v>
      </c>
      <c r="E25" s="12">
        <f t="shared" si="0"/>
        <v>-1086.0699999999924</v>
      </c>
      <c r="F25" s="18">
        <f t="shared" si="1"/>
        <v>98.57</v>
      </c>
      <c r="G25" s="19">
        <v>453692</v>
      </c>
      <c r="H25" s="19">
        <v>502112</v>
      </c>
      <c r="I25" s="20">
        <f t="shared" si="2"/>
        <v>48420</v>
      </c>
      <c r="J25" s="21">
        <f t="shared" si="3"/>
        <v>110.67</v>
      </c>
      <c r="N25" s="1"/>
      <c r="O25" s="5"/>
    </row>
    <row r="26" spans="1:15" ht="15.75">
      <c r="A26" s="16">
        <v>19</v>
      </c>
      <c r="B26" s="17" t="s">
        <v>18</v>
      </c>
      <c r="C26" s="11">
        <v>34500.36</v>
      </c>
      <c r="D26" s="11">
        <v>35651.13</v>
      </c>
      <c r="E26" s="12">
        <f t="shared" si="0"/>
        <v>1150.7699999999968</v>
      </c>
      <c r="F26" s="18">
        <f t="shared" si="1"/>
        <v>103.34</v>
      </c>
      <c r="G26" s="19">
        <v>218204</v>
      </c>
      <c r="H26" s="19">
        <v>227830</v>
      </c>
      <c r="I26" s="20">
        <f t="shared" si="2"/>
        <v>9626</v>
      </c>
      <c r="J26" s="21">
        <f t="shared" si="3"/>
        <v>104.41</v>
      </c>
      <c r="N26" s="1"/>
      <c r="O26" s="5"/>
    </row>
    <row r="27" spans="1:15" ht="15.75">
      <c r="A27" s="16">
        <v>20</v>
      </c>
      <c r="B27" s="17" t="s">
        <v>19</v>
      </c>
      <c r="C27" s="11">
        <v>63260.97</v>
      </c>
      <c r="D27" s="11">
        <v>55472.15</v>
      </c>
      <c r="E27" s="12">
        <f t="shared" si="0"/>
        <v>-7788.82</v>
      </c>
      <c r="F27" s="18">
        <f t="shared" si="1"/>
        <v>87.69</v>
      </c>
      <c r="G27" s="19">
        <v>329179</v>
      </c>
      <c r="H27" s="19">
        <v>307514</v>
      </c>
      <c r="I27" s="20">
        <f t="shared" si="2"/>
        <v>-21665</v>
      </c>
      <c r="J27" s="21">
        <f t="shared" si="3"/>
        <v>93.42</v>
      </c>
      <c r="N27" s="1"/>
      <c r="O27" s="5"/>
    </row>
    <row r="28" spans="1:15" ht="15.75">
      <c r="A28" s="16">
        <v>21</v>
      </c>
      <c r="B28" s="17" t="s">
        <v>20</v>
      </c>
      <c r="C28" s="11">
        <v>103790.14</v>
      </c>
      <c r="D28" s="11">
        <v>110007.22</v>
      </c>
      <c r="E28" s="12">
        <f t="shared" si="0"/>
        <v>6217.080000000002</v>
      </c>
      <c r="F28" s="18">
        <f t="shared" si="1"/>
        <v>105.99</v>
      </c>
      <c r="G28" s="19">
        <v>427045</v>
      </c>
      <c r="H28" s="19">
        <v>443380</v>
      </c>
      <c r="I28" s="20">
        <f t="shared" si="2"/>
        <v>16335</v>
      </c>
      <c r="J28" s="21">
        <f t="shared" si="3"/>
        <v>103.83</v>
      </c>
      <c r="N28" s="1"/>
      <c r="O28" s="5"/>
    </row>
    <row r="29" spans="1:15" ht="15.75">
      <c r="A29" s="16">
        <v>22</v>
      </c>
      <c r="B29" s="17" t="s">
        <v>21</v>
      </c>
      <c r="C29" s="11">
        <v>24278.49</v>
      </c>
      <c r="D29" s="11">
        <v>26107.94</v>
      </c>
      <c r="E29" s="12">
        <f t="shared" si="0"/>
        <v>1829.449999999997</v>
      </c>
      <c r="F29" s="18">
        <f t="shared" si="1"/>
        <v>107.54</v>
      </c>
      <c r="G29" s="19">
        <v>128723</v>
      </c>
      <c r="H29" s="19">
        <v>136255</v>
      </c>
      <c r="I29" s="20">
        <f t="shared" si="2"/>
        <v>7532</v>
      </c>
      <c r="J29" s="21">
        <f t="shared" si="3"/>
        <v>105.85</v>
      </c>
      <c r="N29" s="1"/>
      <c r="O29" s="5"/>
    </row>
    <row r="30" spans="1:15" ht="15.75">
      <c r="A30" s="16">
        <v>23</v>
      </c>
      <c r="B30" s="17" t="s">
        <v>22</v>
      </c>
      <c r="C30" s="11">
        <v>128772.66</v>
      </c>
      <c r="D30" s="11">
        <v>138659.05</v>
      </c>
      <c r="E30" s="12">
        <f t="shared" si="0"/>
        <v>9886.389999999985</v>
      </c>
      <c r="F30" s="18">
        <f t="shared" si="1"/>
        <v>107.68</v>
      </c>
      <c r="G30" s="19">
        <v>626069</v>
      </c>
      <c r="H30" s="19">
        <v>639853</v>
      </c>
      <c r="I30" s="20">
        <f t="shared" si="2"/>
        <v>13784</v>
      </c>
      <c r="J30" s="21">
        <f t="shared" si="3"/>
        <v>102.2</v>
      </c>
      <c r="N30" s="1"/>
      <c r="O30" s="5"/>
    </row>
    <row r="31" spans="1:15" ht="15.75">
      <c r="A31" s="16">
        <v>24</v>
      </c>
      <c r="B31" s="17" t="s">
        <v>23</v>
      </c>
      <c r="C31" s="11">
        <v>257222.74</v>
      </c>
      <c r="D31" s="11">
        <v>250663.9</v>
      </c>
      <c r="E31" s="12">
        <f t="shared" si="0"/>
        <v>-6558.8399999999965</v>
      </c>
      <c r="F31" s="18">
        <f t="shared" si="1"/>
        <v>97.45</v>
      </c>
      <c r="G31" s="19">
        <v>1245772</v>
      </c>
      <c r="H31" s="19">
        <v>1243655</v>
      </c>
      <c r="I31" s="20">
        <f t="shared" si="2"/>
        <v>-2117</v>
      </c>
      <c r="J31" s="21">
        <f t="shared" si="3"/>
        <v>99.83</v>
      </c>
      <c r="N31" s="1"/>
      <c r="O31" s="5"/>
    </row>
    <row r="32" spans="1:15" ht="15.75">
      <c r="A32" s="16">
        <v>25</v>
      </c>
      <c r="B32" s="17" t="s">
        <v>24</v>
      </c>
      <c r="C32" s="11">
        <v>47169.57</v>
      </c>
      <c r="D32" s="11">
        <v>40645.01</v>
      </c>
      <c r="E32" s="12">
        <f t="shared" si="0"/>
        <v>-6524.559999999998</v>
      </c>
      <c r="F32" s="18">
        <f t="shared" si="1"/>
        <v>86.17</v>
      </c>
      <c r="G32" s="19">
        <v>260531</v>
      </c>
      <c r="H32" s="19">
        <v>263027</v>
      </c>
      <c r="I32" s="20">
        <f t="shared" si="2"/>
        <v>2496</v>
      </c>
      <c r="J32" s="21">
        <f t="shared" si="3"/>
        <v>100.96</v>
      </c>
      <c r="N32" s="1"/>
      <c r="O32" s="5"/>
    </row>
    <row r="33" spans="1:15" ht="15.75">
      <c r="A33" s="16">
        <v>26</v>
      </c>
      <c r="B33" s="17" t="s">
        <v>25</v>
      </c>
      <c r="C33" s="11">
        <v>96343.88</v>
      </c>
      <c r="D33" s="11">
        <v>105007.33</v>
      </c>
      <c r="E33" s="12">
        <f t="shared" si="0"/>
        <v>8663.449999999997</v>
      </c>
      <c r="F33" s="18">
        <f t="shared" si="1"/>
        <v>108.99</v>
      </c>
      <c r="G33" s="19">
        <v>566141</v>
      </c>
      <c r="H33" s="19">
        <v>700635</v>
      </c>
      <c r="I33" s="20">
        <f t="shared" si="2"/>
        <v>134494</v>
      </c>
      <c r="J33" s="21">
        <f t="shared" si="3"/>
        <v>123.76</v>
      </c>
      <c r="N33" s="1"/>
      <c r="O33" s="5"/>
    </row>
    <row r="34" spans="1:15" ht="15.75">
      <c r="A34" s="16">
        <v>27</v>
      </c>
      <c r="B34" s="17" t="s">
        <v>26</v>
      </c>
      <c r="C34" s="11">
        <v>87614.57</v>
      </c>
      <c r="D34" s="11">
        <v>98881.11</v>
      </c>
      <c r="E34" s="12">
        <f t="shared" si="0"/>
        <v>11266.539999999994</v>
      </c>
      <c r="F34" s="18">
        <f t="shared" si="1"/>
        <v>112.86</v>
      </c>
      <c r="G34" s="19">
        <v>334998</v>
      </c>
      <c r="H34" s="19">
        <v>341968</v>
      </c>
      <c r="I34" s="20">
        <f t="shared" si="2"/>
        <v>6970</v>
      </c>
      <c r="J34" s="21">
        <f t="shared" si="3"/>
        <v>102.08</v>
      </c>
      <c r="N34" s="1"/>
      <c r="O34" s="5"/>
    </row>
    <row r="35" spans="1:15" ht="15.75">
      <c r="A35" s="16">
        <v>28</v>
      </c>
      <c r="B35" s="17" t="s">
        <v>27</v>
      </c>
      <c r="C35" s="11">
        <v>74437.49</v>
      </c>
      <c r="D35" s="11">
        <v>75608.84</v>
      </c>
      <c r="E35" s="12">
        <f t="shared" si="0"/>
        <v>1171.3499999999913</v>
      </c>
      <c r="F35" s="18">
        <f t="shared" si="1"/>
        <v>101.57</v>
      </c>
      <c r="G35" s="19">
        <v>335555</v>
      </c>
      <c r="H35" s="19">
        <v>403071</v>
      </c>
      <c r="I35" s="20">
        <f t="shared" si="2"/>
        <v>67516</v>
      </c>
      <c r="J35" s="21">
        <f t="shared" si="3"/>
        <v>120.12</v>
      </c>
      <c r="N35" s="1"/>
      <c r="O35" s="5"/>
    </row>
    <row r="36" spans="1:15" ht="15.75">
      <c r="A36" s="16">
        <v>29</v>
      </c>
      <c r="B36" s="17" t="s">
        <v>28</v>
      </c>
      <c r="C36" s="11">
        <v>133033.2</v>
      </c>
      <c r="D36" s="11">
        <v>138048.33</v>
      </c>
      <c r="E36" s="12">
        <f t="shared" si="0"/>
        <v>5015.129999999976</v>
      </c>
      <c r="F36" s="18">
        <f t="shared" si="1"/>
        <v>103.77</v>
      </c>
      <c r="G36" s="19">
        <v>845013</v>
      </c>
      <c r="H36" s="19">
        <v>902772</v>
      </c>
      <c r="I36" s="20">
        <f t="shared" si="2"/>
        <v>57759</v>
      </c>
      <c r="J36" s="21">
        <f t="shared" si="3"/>
        <v>106.84</v>
      </c>
      <c r="N36" s="1"/>
      <c r="O36" s="5"/>
    </row>
    <row r="37" spans="1:15" ht="15.75">
      <c r="A37" s="16">
        <v>30</v>
      </c>
      <c r="B37" s="17" t="s">
        <v>29</v>
      </c>
      <c r="C37" s="11">
        <v>214180.73</v>
      </c>
      <c r="D37" s="11">
        <v>191970.57</v>
      </c>
      <c r="E37" s="12">
        <f t="shared" si="0"/>
        <v>-22210.160000000003</v>
      </c>
      <c r="F37" s="18">
        <f t="shared" si="1"/>
        <v>89.63</v>
      </c>
      <c r="G37" s="19">
        <v>1400794</v>
      </c>
      <c r="H37" s="19">
        <v>1339547</v>
      </c>
      <c r="I37" s="20">
        <f t="shared" si="2"/>
        <v>-61247</v>
      </c>
      <c r="J37" s="21">
        <f t="shared" si="3"/>
        <v>95.63</v>
      </c>
      <c r="N37" s="1"/>
      <c r="O37" s="5"/>
    </row>
    <row r="38" spans="1:15" ht="15.75">
      <c r="A38" s="16">
        <v>31</v>
      </c>
      <c r="B38" s="17" t="s">
        <v>30</v>
      </c>
      <c r="C38" s="11">
        <v>266782.7</v>
      </c>
      <c r="D38" s="11">
        <v>291132.55</v>
      </c>
      <c r="E38" s="12">
        <f t="shared" si="0"/>
        <v>24349.849999999977</v>
      </c>
      <c r="F38" s="18">
        <f t="shared" si="1"/>
        <v>109.13</v>
      </c>
      <c r="G38" s="19">
        <v>1564785</v>
      </c>
      <c r="H38" s="19">
        <v>1768928</v>
      </c>
      <c r="I38" s="20">
        <f t="shared" si="2"/>
        <v>204143</v>
      </c>
      <c r="J38" s="21">
        <f t="shared" si="3"/>
        <v>113.05</v>
      </c>
      <c r="N38" s="1"/>
      <c r="O38" s="5"/>
    </row>
    <row r="39" spans="1:15" ht="15.75">
      <c r="A39" s="16">
        <v>32</v>
      </c>
      <c r="B39" s="17" t="s">
        <v>31</v>
      </c>
      <c r="C39" s="11">
        <v>144492.22</v>
      </c>
      <c r="D39" s="11">
        <v>143096.82</v>
      </c>
      <c r="E39" s="12">
        <f t="shared" si="0"/>
        <v>-1395.3999999999942</v>
      </c>
      <c r="F39" s="18">
        <f t="shared" si="1"/>
        <v>99.03</v>
      </c>
      <c r="G39" s="19">
        <v>989492</v>
      </c>
      <c r="H39" s="19">
        <v>1050296</v>
      </c>
      <c r="I39" s="20">
        <f t="shared" si="2"/>
        <v>60804</v>
      </c>
      <c r="J39" s="21">
        <f t="shared" si="3"/>
        <v>106.14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78137.77</v>
      </c>
      <c r="D40" s="11">
        <v>77080.57</v>
      </c>
      <c r="E40" s="12">
        <f t="shared" si="0"/>
        <v>-1057.199999999997</v>
      </c>
      <c r="F40" s="24">
        <f t="shared" si="1"/>
        <v>98.65</v>
      </c>
      <c r="G40" s="25">
        <v>508126</v>
      </c>
      <c r="H40" s="25">
        <v>535541</v>
      </c>
      <c r="I40" s="26">
        <f t="shared" si="2"/>
        <v>27415</v>
      </c>
      <c r="J40" s="27">
        <f t="shared" si="3"/>
        <v>105.4</v>
      </c>
      <c r="N40" s="1"/>
      <c r="O40" s="5"/>
    </row>
    <row r="41" spans="1:15" ht="16.5" thickBot="1">
      <c r="A41" s="28"/>
      <c r="B41" s="29" t="s">
        <v>33</v>
      </c>
      <c r="C41" s="30">
        <f>SUM(C8:C40)</f>
        <v>10670530.020000003</v>
      </c>
      <c r="D41" s="30">
        <f>SUM(D8:D40)</f>
        <v>11495081.220000004</v>
      </c>
      <c r="E41" s="30">
        <f t="shared" si="0"/>
        <v>824551.2000000011</v>
      </c>
      <c r="F41" s="31">
        <f t="shared" si="1"/>
        <v>107.73</v>
      </c>
      <c r="G41" s="30">
        <f>SUM(G8:G40)</f>
        <v>63490373</v>
      </c>
      <c r="H41" s="30">
        <f>SUM(H8:H40)</f>
        <v>67777607</v>
      </c>
      <c r="I41" s="30">
        <f t="shared" si="2"/>
        <v>4287234</v>
      </c>
      <c r="J41" s="31">
        <f t="shared" si="3"/>
        <v>106.75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52</v>
      </c>
      <c r="D5" s="68"/>
      <c r="E5" s="69"/>
      <c r="F5" s="67" t="s">
        <v>53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37057157</v>
      </c>
      <c r="D8" s="11">
        <v>5886119.39</v>
      </c>
      <c r="E8" s="34">
        <f>ROUND(D8*100/C8,2)</f>
        <v>15.88</v>
      </c>
      <c r="F8" s="14">
        <v>38996382</v>
      </c>
      <c r="G8" s="11">
        <v>6553643.47</v>
      </c>
      <c r="H8" s="34">
        <f>ROUND(G8*100/F8,2)</f>
        <v>16.81</v>
      </c>
      <c r="I8" s="34">
        <f>ROUND(F8-C8,0)</f>
        <v>1939225</v>
      </c>
      <c r="J8" s="12">
        <f>G8-D8</f>
        <v>667524.0800000001</v>
      </c>
      <c r="K8" s="35">
        <f>H8-E8</f>
        <v>0.9299999999999979</v>
      </c>
    </row>
    <row r="9" spans="1:11" ht="12.75">
      <c r="A9" s="16">
        <v>2</v>
      </c>
      <c r="B9" s="17" t="s">
        <v>44</v>
      </c>
      <c r="C9" s="19">
        <v>1718140</v>
      </c>
      <c r="D9" s="11">
        <v>271050.17</v>
      </c>
      <c r="E9" s="34">
        <f aca="true" t="shared" si="0" ref="E9:E41">ROUND(D9*100/C9,2)</f>
        <v>15.78</v>
      </c>
      <c r="F9" s="19">
        <v>1787827</v>
      </c>
      <c r="G9" s="11">
        <v>284763.59</v>
      </c>
      <c r="H9" s="34">
        <f aca="true" t="shared" si="1" ref="H9:H41">ROUND(G9*100/F9,2)</f>
        <v>15.93</v>
      </c>
      <c r="I9" s="36">
        <f aca="true" t="shared" si="2" ref="I9:I41">ROUND(F9-C9,0)</f>
        <v>69687</v>
      </c>
      <c r="J9" s="20">
        <f aca="true" t="shared" si="3" ref="J9:K41">G9-D9</f>
        <v>13713.420000000042</v>
      </c>
      <c r="K9" s="37">
        <f t="shared" si="3"/>
        <v>0.15000000000000036</v>
      </c>
    </row>
    <row r="10" spans="1:11" ht="12.75">
      <c r="A10" s="16">
        <v>3</v>
      </c>
      <c r="B10" s="17" t="s">
        <v>2</v>
      </c>
      <c r="C10" s="19">
        <v>2031860</v>
      </c>
      <c r="D10" s="11">
        <v>369356.07</v>
      </c>
      <c r="E10" s="34">
        <f t="shared" si="0"/>
        <v>18.18</v>
      </c>
      <c r="F10" s="19">
        <v>2222709</v>
      </c>
      <c r="G10" s="11">
        <v>413498.52</v>
      </c>
      <c r="H10" s="34">
        <f t="shared" si="1"/>
        <v>18.6</v>
      </c>
      <c r="I10" s="36">
        <f>ROUND(F10-C10,0)</f>
        <v>190849</v>
      </c>
      <c r="J10" s="20">
        <f t="shared" si="3"/>
        <v>44142.45000000001</v>
      </c>
      <c r="K10" s="37">
        <f t="shared" si="3"/>
        <v>0.4200000000000017</v>
      </c>
    </row>
    <row r="11" spans="1:11" ht="12.75">
      <c r="A11" s="38">
        <v>4</v>
      </c>
      <c r="B11" s="39" t="s">
        <v>3</v>
      </c>
      <c r="C11" s="19">
        <v>1703322</v>
      </c>
      <c r="D11" s="11">
        <v>279640.77</v>
      </c>
      <c r="E11" s="40">
        <f t="shared" si="0"/>
        <v>16.42</v>
      </c>
      <c r="F11" s="19">
        <v>1810322</v>
      </c>
      <c r="G11" s="11">
        <v>288552.22</v>
      </c>
      <c r="H11" s="40">
        <f t="shared" si="1"/>
        <v>15.94</v>
      </c>
      <c r="I11" s="41">
        <f t="shared" si="2"/>
        <v>107000</v>
      </c>
      <c r="J11" s="42">
        <f t="shared" si="3"/>
        <v>8911.449999999953</v>
      </c>
      <c r="K11" s="37">
        <f t="shared" si="3"/>
        <v>-0.4800000000000022</v>
      </c>
    </row>
    <row r="12" spans="1:11" ht="12.75">
      <c r="A12" s="38">
        <v>5</v>
      </c>
      <c r="B12" s="39" t="s">
        <v>4</v>
      </c>
      <c r="C12" s="19">
        <v>476765</v>
      </c>
      <c r="D12" s="11">
        <v>105934.57</v>
      </c>
      <c r="E12" s="40">
        <f t="shared" si="0"/>
        <v>22.22</v>
      </c>
      <c r="F12" s="19">
        <v>584150</v>
      </c>
      <c r="G12" s="11">
        <v>118586.87</v>
      </c>
      <c r="H12" s="40">
        <f t="shared" si="1"/>
        <v>20.3</v>
      </c>
      <c r="I12" s="41">
        <f t="shared" si="2"/>
        <v>107385</v>
      </c>
      <c r="J12" s="42">
        <f t="shared" si="3"/>
        <v>12652.299999999988</v>
      </c>
      <c r="K12" s="37">
        <f t="shared" si="3"/>
        <v>-1.9199999999999982</v>
      </c>
    </row>
    <row r="13" spans="1:11" ht="12.75">
      <c r="A13" s="16">
        <v>6</v>
      </c>
      <c r="B13" s="17" t="s">
        <v>5</v>
      </c>
      <c r="C13" s="19">
        <v>475665</v>
      </c>
      <c r="D13" s="11">
        <v>89913.36</v>
      </c>
      <c r="E13" s="34">
        <f t="shared" si="0"/>
        <v>18.9</v>
      </c>
      <c r="F13" s="19">
        <v>517168</v>
      </c>
      <c r="G13" s="11">
        <v>98844.98</v>
      </c>
      <c r="H13" s="34">
        <f t="shared" si="1"/>
        <v>19.11</v>
      </c>
      <c r="I13" s="36">
        <f t="shared" si="2"/>
        <v>41503</v>
      </c>
      <c r="J13" s="20">
        <f t="shared" si="3"/>
        <v>8931.619999999995</v>
      </c>
      <c r="K13" s="37">
        <f t="shared" si="3"/>
        <v>0.21000000000000085</v>
      </c>
    </row>
    <row r="14" spans="1:11" ht="12.75">
      <c r="A14" s="16">
        <v>7</v>
      </c>
      <c r="B14" s="17" t="s">
        <v>6</v>
      </c>
      <c r="C14" s="19">
        <v>2750220</v>
      </c>
      <c r="D14" s="11">
        <v>615191.21</v>
      </c>
      <c r="E14" s="34">
        <f t="shared" si="0"/>
        <v>22.37</v>
      </c>
      <c r="F14" s="19">
        <v>2938242</v>
      </c>
      <c r="G14" s="11">
        <v>541854.66</v>
      </c>
      <c r="H14" s="34">
        <f t="shared" si="1"/>
        <v>18.44</v>
      </c>
      <c r="I14" s="36">
        <f t="shared" si="2"/>
        <v>188022</v>
      </c>
      <c r="J14" s="20">
        <f t="shared" si="3"/>
        <v>-73336.54999999993</v>
      </c>
      <c r="K14" s="37">
        <f t="shared" si="3"/>
        <v>-3.9299999999999997</v>
      </c>
    </row>
    <row r="15" spans="1:11" ht="12.75">
      <c r="A15" s="38">
        <v>8</v>
      </c>
      <c r="B15" s="39" t="s">
        <v>7</v>
      </c>
      <c r="C15" s="19">
        <v>2126553</v>
      </c>
      <c r="D15" s="11">
        <v>300474.44</v>
      </c>
      <c r="E15" s="40">
        <f t="shared" si="0"/>
        <v>14.13</v>
      </c>
      <c r="F15" s="19">
        <v>2576003</v>
      </c>
      <c r="G15" s="11">
        <v>344266.06</v>
      </c>
      <c r="H15" s="40">
        <f t="shared" si="1"/>
        <v>13.36</v>
      </c>
      <c r="I15" s="41">
        <f t="shared" si="2"/>
        <v>449450</v>
      </c>
      <c r="J15" s="42">
        <f t="shared" si="3"/>
        <v>43791.619999999995</v>
      </c>
      <c r="K15" s="37">
        <f t="shared" si="3"/>
        <v>-0.7700000000000014</v>
      </c>
    </row>
    <row r="16" spans="1:11" ht="12.75">
      <c r="A16" s="38">
        <v>9</v>
      </c>
      <c r="B16" s="39" t="s">
        <v>8</v>
      </c>
      <c r="C16" s="19">
        <v>145164</v>
      </c>
      <c r="D16" s="11">
        <v>24449.52</v>
      </c>
      <c r="E16" s="40">
        <f t="shared" si="0"/>
        <v>16.84</v>
      </c>
      <c r="F16" s="19">
        <v>155904</v>
      </c>
      <c r="G16" s="11">
        <v>23912.65</v>
      </c>
      <c r="H16" s="40">
        <f t="shared" si="1"/>
        <v>15.34</v>
      </c>
      <c r="I16" s="41">
        <f t="shared" si="2"/>
        <v>10740</v>
      </c>
      <c r="J16" s="42">
        <f t="shared" si="3"/>
        <v>-536.869999999999</v>
      </c>
      <c r="K16" s="37">
        <f t="shared" si="3"/>
        <v>-1.5</v>
      </c>
    </row>
    <row r="17" spans="1:11" ht="12.75">
      <c r="A17" s="16">
        <v>10</v>
      </c>
      <c r="B17" s="17" t="s">
        <v>9</v>
      </c>
      <c r="C17" s="19">
        <v>362340</v>
      </c>
      <c r="D17" s="11">
        <v>123164.95</v>
      </c>
      <c r="E17" s="34">
        <f t="shared" si="0"/>
        <v>33.99</v>
      </c>
      <c r="F17" s="19">
        <v>437885</v>
      </c>
      <c r="G17" s="11">
        <v>128511.53</v>
      </c>
      <c r="H17" s="34">
        <f t="shared" si="1"/>
        <v>29.35</v>
      </c>
      <c r="I17" s="36">
        <f>ROUND(F17-C17,0)</f>
        <v>75545</v>
      </c>
      <c r="J17" s="20">
        <f t="shared" si="3"/>
        <v>5346.580000000002</v>
      </c>
      <c r="K17" s="37">
        <f t="shared" si="3"/>
        <v>-4.640000000000001</v>
      </c>
    </row>
    <row r="18" spans="1:11" ht="12.75">
      <c r="A18" s="16">
        <v>11</v>
      </c>
      <c r="B18" s="17" t="s">
        <v>10</v>
      </c>
      <c r="C18" s="19">
        <v>280098</v>
      </c>
      <c r="D18" s="11">
        <v>51321.6</v>
      </c>
      <c r="E18" s="34">
        <f t="shared" si="0"/>
        <v>18.32</v>
      </c>
      <c r="F18" s="19">
        <v>297355</v>
      </c>
      <c r="G18" s="11">
        <v>57754.56</v>
      </c>
      <c r="H18" s="34">
        <f t="shared" si="1"/>
        <v>19.42</v>
      </c>
      <c r="I18" s="36">
        <f t="shared" si="2"/>
        <v>17257</v>
      </c>
      <c r="J18" s="20">
        <f t="shared" si="3"/>
        <v>6432.959999999999</v>
      </c>
      <c r="K18" s="37">
        <f t="shared" si="3"/>
        <v>1.1000000000000014</v>
      </c>
    </row>
    <row r="19" spans="1:11" ht="12.75">
      <c r="A19" s="16">
        <v>12</v>
      </c>
      <c r="B19" s="17" t="s">
        <v>11</v>
      </c>
      <c r="C19" s="19">
        <v>1146304</v>
      </c>
      <c r="D19" s="11">
        <v>222809.69</v>
      </c>
      <c r="E19" s="34">
        <f t="shared" si="0"/>
        <v>19.44</v>
      </c>
      <c r="F19" s="19">
        <v>1186588</v>
      </c>
      <c r="G19" s="11">
        <v>233797.16</v>
      </c>
      <c r="H19" s="34">
        <f t="shared" si="1"/>
        <v>19.7</v>
      </c>
      <c r="I19" s="36">
        <f t="shared" si="2"/>
        <v>40284</v>
      </c>
      <c r="J19" s="20">
        <f t="shared" si="3"/>
        <v>10987.470000000001</v>
      </c>
      <c r="K19" s="37">
        <f t="shared" si="3"/>
        <v>0.259999999999998</v>
      </c>
    </row>
    <row r="20" spans="1:11" ht="12.75">
      <c r="A20" s="38">
        <v>13</v>
      </c>
      <c r="B20" s="39" t="s">
        <v>12</v>
      </c>
      <c r="C20" s="19">
        <v>219931</v>
      </c>
      <c r="D20" s="11">
        <v>45202.52</v>
      </c>
      <c r="E20" s="40">
        <f t="shared" si="0"/>
        <v>20.55</v>
      </c>
      <c r="F20" s="19">
        <v>245004</v>
      </c>
      <c r="G20" s="11">
        <v>43481.95</v>
      </c>
      <c r="H20" s="40">
        <f t="shared" si="1"/>
        <v>17.75</v>
      </c>
      <c r="I20" s="41">
        <f t="shared" si="2"/>
        <v>25073</v>
      </c>
      <c r="J20" s="42">
        <f t="shared" si="3"/>
        <v>-1720.5699999999997</v>
      </c>
      <c r="K20" s="37">
        <f t="shared" si="3"/>
        <v>-2.8000000000000007</v>
      </c>
    </row>
    <row r="21" spans="1:11" ht="12.75">
      <c r="A21" s="16">
        <v>14</v>
      </c>
      <c r="B21" s="17" t="s">
        <v>13</v>
      </c>
      <c r="C21" s="19">
        <v>1529903</v>
      </c>
      <c r="D21" s="11">
        <v>229839.62</v>
      </c>
      <c r="E21" s="34">
        <f t="shared" si="0"/>
        <v>15.02</v>
      </c>
      <c r="F21" s="19">
        <v>1706383</v>
      </c>
      <c r="G21" s="11">
        <v>258558.94</v>
      </c>
      <c r="H21" s="34">
        <f t="shared" si="1"/>
        <v>15.15</v>
      </c>
      <c r="I21" s="36">
        <f t="shared" si="2"/>
        <v>176480</v>
      </c>
      <c r="J21" s="20">
        <f t="shared" si="3"/>
        <v>28719.320000000007</v>
      </c>
      <c r="K21" s="37">
        <f t="shared" si="3"/>
        <v>0.13000000000000078</v>
      </c>
    </row>
    <row r="22" spans="1:11" ht="12.75">
      <c r="A22" s="16">
        <v>15</v>
      </c>
      <c r="B22" s="17" t="s">
        <v>14</v>
      </c>
      <c r="C22" s="19">
        <v>246256</v>
      </c>
      <c r="D22" s="11">
        <v>53346.73</v>
      </c>
      <c r="E22" s="34">
        <f t="shared" si="0"/>
        <v>21.66</v>
      </c>
      <c r="F22" s="19">
        <v>298720</v>
      </c>
      <c r="G22" s="11">
        <v>51960.73</v>
      </c>
      <c r="H22" s="34">
        <f t="shared" si="1"/>
        <v>17.39</v>
      </c>
      <c r="I22" s="36">
        <f t="shared" si="2"/>
        <v>52464</v>
      </c>
      <c r="J22" s="20">
        <f t="shared" si="3"/>
        <v>-1386</v>
      </c>
      <c r="K22" s="37">
        <f t="shared" si="3"/>
        <v>-4.27</v>
      </c>
    </row>
    <row r="23" spans="1:11" ht="12.75">
      <c r="A23" s="16">
        <v>16</v>
      </c>
      <c r="B23" s="17" t="s">
        <v>15</v>
      </c>
      <c r="C23" s="19">
        <v>682160</v>
      </c>
      <c r="D23" s="11">
        <v>120727.97</v>
      </c>
      <c r="E23" s="34">
        <f t="shared" si="0"/>
        <v>17.7</v>
      </c>
      <c r="F23" s="19">
        <v>803969</v>
      </c>
      <c r="G23" s="11">
        <v>142425.39</v>
      </c>
      <c r="H23" s="34">
        <f t="shared" si="1"/>
        <v>17.72</v>
      </c>
      <c r="I23" s="36">
        <f t="shared" si="2"/>
        <v>121809</v>
      </c>
      <c r="J23" s="20">
        <f t="shared" si="3"/>
        <v>21697.420000000013</v>
      </c>
      <c r="K23" s="37">
        <f t="shared" si="3"/>
        <v>0.019999999999999574</v>
      </c>
    </row>
    <row r="24" spans="1:11" ht="12.75">
      <c r="A24" s="38">
        <v>17</v>
      </c>
      <c r="B24" s="39" t="s">
        <v>16</v>
      </c>
      <c r="C24" s="19">
        <v>304416</v>
      </c>
      <c r="D24" s="11">
        <v>52070.91</v>
      </c>
      <c r="E24" s="40">
        <f t="shared" si="0"/>
        <v>17.11</v>
      </c>
      <c r="F24" s="19">
        <v>406612</v>
      </c>
      <c r="G24" s="11">
        <v>57822.45</v>
      </c>
      <c r="H24" s="40">
        <f t="shared" si="1"/>
        <v>14.22</v>
      </c>
      <c r="I24" s="41">
        <f t="shared" si="2"/>
        <v>102196</v>
      </c>
      <c r="J24" s="42">
        <f t="shared" si="3"/>
        <v>5751.539999999994</v>
      </c>
      <c r="K24" s="37">
        <f t="shared" si="3"/>
        <v>-2.889999999999999</v>
      </c>
    </row>
    <row r="25" spans="1:11" ht="12.75">
      <c r="A25" s="38">
        <v>18</v>
      </c>
      <c r="B25" s="39" t="s">
        <v>17</v>
      </c>
      <c r="C25" s="19">
        <v>453692</v>
      </c>
      <c r="D25" s="11">
        <v>75899.04</v>
      </c>
      <c r="E25" s="40">
        <f t="shared" si="0"/>
        <v>16.73</v>
      </c>
      <c r="F25" s="19">
        <v>502112</v>
      </c>
      <c r="G25" s="11">
        <v>74812.97</v>
      </c>
      <c r="H25" s="40">
        <f t="shared" si="1"/>
        <v>14.9</v>
      </c>
      <c r="I25" s="41">
        <f t="shared" si="2"/>
        <v>48420</v>
      </c>
      <c r="J25" s="42">
        <f t="shared" si="3"/>
        <v>-1086.0699999999924</v>
      </c>
      <c r="K25" s="37">
        <f t="shared" si="3"/>
        <v>-1.83</v>
      </c>
    </row>
    <row r="26" spans="1:11" ht="12.75">
      <c r="A26" s="38">
        <v>19</v>
      </c>
      <c r="B26" s="39" t="s">
        <v>18</v>
      </c>
      <c r="C26" s="19">
        <v>218204</v>
      </c>
      <c r="D26" s="11">
        <v>34500.36</v>
      </c>
      <c r="E26" s="40">
        <f t="shared" si="0"/>
        <v>15.81</v>
      </c>
      <c r="F26" s="19">
        <v>227830</v>
      </c>
      <c r="G26" s="11">
        <v>35651.13</v>
      </c>
      <c r="H26" s="40">
        <f t="shared" si="1"/>
        <v>15.65</v>
      </c>
      <c r="I26" s="41">
        <f t="shared" si="2"/>
        <v>9626</v>
      </c>
      <c r="J26" s="42">
        <f t="shared" si="3"/>
        <v>1150.7699999999968</v>
      </c>
      <c r="K26" s="37">
        <f t="shared" si="3"/>
        <v>-0.16000000000000014</v>
      </c>
    </row>
    <row r="27" spans="1:11" ht="12.75">
      <c r="A27" s="16">
        <v>20</v>
      </c>
      <c r="B27" s="17" t="s">
        <v>19</v>
      </c>
      <c r="C27" s="19">
        <v>329179</v>
      </c>
      <c r="D27" s="11">
        <v>63260.97</v>
      </c>
      <c r="E27" s="34">
        <f t="shared" si="0"/>
        <v>19.22</v>
      </c>
      <c r="F27" s="19">
        <v>307514</v>
      </c>
      <c r="G27" s="11">
        <v>55472.15</v>
      </c>
      <c r="H27" s="34">
        <f t="shared" si="1"/>
        <v>18.04</v>
      </c>
      <c r="I27" s="36">
        <f t="shared" si="2"/>
        <v>-21665</v>
      </c>
      <c r="J27" s="20">
        <f t="shared" si="3"/>
        <v>-7788.82</v>
      </c>
      <c r="K27" s="37">
        <f t="shared" si="3"/>
        <v>-1.1799999999999997</v>
      </c>
    </row>
    <row r="28" spans="1:11" ht="12.75">
      <c r="A28" s="16">
        <v>21</v>
      </c>
      <c r="B28" s="17" t="s">
        <v>20</v>
      </c>
      <c r="C28" s="19">
        <v>427045</v>
      </c>
      <c r="D28" s="11">
        <v>103790.14</v>
      </c>
      <c r="E28" s="34">
        <f t="shared" si="0"/>
        <v>24.3</v>
      </c>
      <c r="F28" s="19">
        <v>443380</v>
      </c>
      <c r="G28" s="11">
        <v>110007.22</v>
      </c>
      <c r="H28" s="34">
        <f t="shared" si="1"/>
        <v>24.81</v>
      </c>
      <c r="I28" s="36">
        <f t="shared" si="2"/>
        <v>16335</v>
      </c>
      <c r="J28" s="20">
        <f t="shared" si="3"/>
        <v>6217.080000000002</v>
      </c>
      <c r="K28" s="37">
        <f t="shared" si="3"/>
        <v>0.509999999999998</v>
      </c>
    </row>
    <row r="29" spans="1:11" ht="12.75">
      <c r="A29" s="38">
        <v>22</v>
      </c>
      <c r="B29" s="39" t="s">
        <v>21</v>
      </c>
      <c r="C29" s="19">
        <v>128723</v>
      </c>
      <c r="D29" s="11">
        <v>24278.49</v>
      </c>
      <c r="E29" s="40">
        <f t="shared" si="0"/>
        <v>18.86</v>
      </c>
      <c r="F29" s="19">
        <v>136255</v>
      </c>
      <c r="G29" s="11">
        <v>26107.94</v>
      </c>
      <c r="H29" s="40">
        <f t="shared" si="1"/>
        <v>19.16</v>
      </c>
      <c r="I29" s="41">
        <f t="shared" si="2"/>
        <v>7532</v>
      </c>
      <c r="J29" s="42">
        <f t="shared" si="3"/>
        <v>1829.449999999997</v>
      </c>
      <c r="K29" s="37">
        <f t="shared" si="3"/>
        <v>0.3000000000000007</v>
      </c>
    </row>
    <row r="30" spans="1:11" ht="12.75">
      <c r="A30" s="38">
        <v>23</v>
      </c>
      <c r="B30" s="39" t="s">
        <v>22</v>
      </c>
      <c r="C30" s="19">
        <v>626069</v>
      </c>
      <c r="D30" s="11">
        <v>128772.66</v>
      </c>
      <c r="E30" s="40">
        <f t="shared" si="0"/>
        <v>20.57</v>
      </c>
      <c r="F30" s="19">
        <v>639853</v>
      </c>
      <c r="G30" s="11">
        <v>138659.05</v>
      </c>
      <c r="H30" s="40">
        <f t="shared" si="1"/>
        <v>21.67</v>
      </c>
      <c r="I30" s="41">
        <f t="shared" si="2"/>
        <v>13784</v>
      </c>
      <c r="J30" s="42">
        <f t="shared" si="3"/>
        <v>9886.389999999985</v>
      </c>
      <c r="K30" s="37">
        <f t="shared" si="3"/>
        <v>1.1000000000000014</v>
      </c>
    </row>
    <row r="31" spans="1:11" ht="12.75">
      <c r="A31" s="16">
        <v>24</v>
      </c>
      <c r="B31" s="17" t="s">
        <v>23</v>
      </c>
      <c r="C31" s="19">
        <v>1245772</v>
      </c>
      <c r="D31" s="11">
        <v>257222.74</v>
      </c>
      <c r="E31" s="34">
        <f t="shared" si="0"/>
        <v>20.65</v>
      </c>
      <c r="F31" s="19">
        <v>1243655</v>
      </c>
      <c r="G31" s="11">
        <v>250663.9</v>
      </c>
      <c r="H31" s="34">
        <f t="shared" si="1"/>
        <v>20.16</v>
      </c>
      <c r="I31" s="36">
        <f t="shared" si="2"/>
        <v>-2117</v>
      </c>
      <c r="J31" s="20">
        <f t="shared" si="3"/>
        <v>-6558.8399999999965</v>
      </c>
      <c r="K31" s="37">
        <f t="shared" si="3"/>
        <v>-0.48999999999999844</v>
      </c>
    </row>
    <row r="32" spans="1:11" ht="12.75">
      <c r="A32" s="38">
        <v>25</v>
      </c>
      <c r="B32" s="39" t="s">
        <v>24</v>
      </c>
      <c r="C32" s="19">
        <v>260531</v>
      </c>
      <c r="D32" s="11">
        <v>47169.57</v>
      </c>
      <c r="E32" s="40">
        <f t="shared" si="0"/>
        <v>18.11</v>
      </c>
      <c r="F32" s="19">
        <v>263027</v>
      </c>
      <c r="G32" s="11">
        <v>40645.01</v>
      </c>
      <c r="H32" s="40">
        <f t="shared" si="1"/>
        <v>15.45</v>
      </c>
      <c r="I32" s="41">
        <f t="shared" si="2"/>
        <v>2496</v>
      </c>
      <c r="J32" s="42">
        <f t="shared" si="3"/>
        <v>-6524.559999999998</v>
      </c>
      <c r="K32" s="37">
        <f t="shared" si="3"/>
        <v>-2.66</v>
      </c>
    </row>
    <row r="33" spans="1:11" ht="12.75">
      <c r="A33" s="16">
        <v>26</v>
      </c>
      <c r="B33" s="17" t="s">
        <v>25</v>
      </c>
      <c r="C33" s="19">
        <v>566141</v>
      </c>
      <c r="D33" s="11">
        <v>96343.88</v>
      </c>
      <c r="E33" s="34">
        <f t="shared" si="0"/>
        <v>17.02</v>
      </c>
      <c r="F33" s="19">
        <v>700635</v>
      </c>
      <c r="G33" s="11">
        <v>105007.33</v>
      </c>
      <c r="H33" s="34">
        <f t="shared" si="1"/>
        <v>14.99</v>
      </c>
      <c r="I33" s="36">
        <f t="shared" si="2"/>
        <v>134494</v>
      </c>
      <c r="J33" s="20">
        <f t="shared" si="3"/>
        <v>8663.449999999997</v>
      </c>
      <c r="K33" s="37">
        <f t="shared" si="3"/>
        <v>-2.0299999999999994</v>
      </c>
    </row>
    <row r="34" spans="1:11" ht="12.75">
      <c r="A34" s="16">
        <v>27</v>
      </c>
      <c r="B34" s="17" t="s">
        <v>26</v>
      </c>
      <c r="C34" s="19">
        <v>334998</v>
      </c>
      <c r="D34" s="11">
        <v>87614.57</v>
      </c>
      <c r="E34" s="34">
        <f t="shared" si="0"/>
        <v>26.15</v>
      </c>
      <c r="F34" s="19">
        <v>341968</v>
      </c>
      <c r="G34" s="11">
        <v>98881.11</v>
      </c>
      <c r="H34" s="34">
        <f t="shared" si="1"/>
        <v>28.92</v>
      </c>
      <c r="I34" s="36">
        <f t="shared" si="2"/>
        <v>6970</v>
      </c>
      <c r="J34" s="20">
        <f t="shared" si="3"/>
        <v>11266.539999999994</v>
      </c>
      <c r="K34" s="37">
        <f t="shared" si="3"/>
        <v>2.770000000000003</v>
      </c>
    </row>
    <row r="35" spans="1:11" ht="12.75">
      <c r="A35" s="16">
        <v>28</v>
      </c>
      <c r="B35" s="17" t="s">
        <v>27</v>
      </c>
      <c r="C35" s="19">
        <v>335555</v>
      </c>
      <c r="D35" s="11">
        <v>74437.49</v>
      </c>
      <c r="E35" s="34">
        <f t="shared" si="0"/>
        <v>22.18</v>
      </c>
      <c r="F35" s="19">
        <v>403071</v>
      </c>
      <c r="G35" s="11">
        <v>75608.84</v>
      </c>
      <c r="H35" s="34">
        <f t="shared" si="1"/>
        <v>18.76</v>
      </c>
      <c r="I35" s="36">
        <f t="shared" si="2"/>
        <v>67516</v>
      </c>
      <c r="J35" s="20">
        <f t="shared" si="3"/>
        <v>1171.3499999999913</v>
      </c>
      <c r="K35" s="37">
        <f t="shared" si="3"/>
        <v>-3.419999999999998</v>
      </c>
    </row>
    <row r="36" spans="1:11" ht="12.75">
      <c r="A36" s="38">
        <v>29</v>
      </c>
      <c r="B36" s="39" t="s">
        <v>28</v>
      </c>
      <c r="C36" s="19">
        <v>845013</v>
      </c>
      <c r="D36" s="11">
        <v>133033.2</v>
      </c>
      <c r="E36" s="40">
        <f t="shared" si="0"/>
        <v>15.74</v>
      </c>
      <c r="F36" s="19">
        <v>902772</v>
      </c>
      <c r="G36" s="11">
        <v>138048.33</v>
      </c>
      <c r="H36" s="40">
        <f t="shared" si="1"/>
        <v>15.29</v>
      </c>
      <c r="I36" s="41">
        <f t="shared" si="2"/>
        <v>57759</v>
      </c>
      <c r="J36" s="42">
        <f t="shared" si="3"/>
        <v>5015.129999999976</v>
      </c>
      <c r="K36" s="37">
        <f t="shared" si="3"/>
        <v>-0.45000000000000107</v>
      </c>
    </row>
    <row r="37" spans="1:11" ht="12.75">
      <c r="A37" s="38">
        <v>30</v>
      </c>
      <c r="B37" s="39" t="s">
        <v>29</v>
      </c>
      <c r="C37" s="19">
        <v>1400794</v>
      </c>
      <c r="D37" s="11">
        <v>214180.73</v>
      </c>
      <c r="E37" s="40">
        <f t="shared" si="0"/>
        <v>15.29</v>
      </c>
      <c r="F37" s="19">
        <v>1339547</v>
      </c>
      <c r="G37" s="11">
        <v>191970.57</v>
      </c>
      <c r="H37" s="40">
        <f t="shared" si="1"/>
        <v>14.33</v>
      </c>
      <c r="I37" s="41">
        <f t="shared" si="2"/>
        <v>-61247</v>
      </c>
      <c r="J37" s="42">
        <f t="shared" si="3"/>
        <v>-22210.160000000003</v>
      </c>
      <c r="K37" s="37">
        <f t="shared" si="3"/>
        <v>-0.9599999999999991</v>
      </c>
    </row>
    <row r="38" spans="1:11" ht="12.75">
      <c r="A38" s="38">
        <v>31</v>
      </c>
      <c r="B38" s="39" t="s">
        <v>30</v>
      </c>
      <c r="C38" s="19">
        <v>1564785</v>
      </c>
      <c r="D38" s="11">
        <v>266782.7</v>
      </c>
      <c r="E38" s="40">
        <f t="shared" si="0"/>
        <v>17.05</v>
      </c>
      <c r="F38" s="19">
        <v>1768928</v>
      </c>
      <c r="G38" s="11">
        <v>291132.55</v>
      </c>
      <c r="H38" s="40">
        <f t="shared" si="1"/>
        <v>16.46</v>
      </c>
      <c r="I38" s="41">
        <f t="shared" si="2"/>
        <v>204143</v>
      </c>
      <c r="J38" s="42">
        <f t="shared" si="3"/>
        <v>24349.849999999977</v>
      </c>
      <c r="K38" s="37">
        <f t="shared" si="3"/>
        <v>-0.5899999999999999</v>
      </c>
    </row>
    <row r="39" spans="1:11" ht="12.75">
      <c r="A39" s="38">
        <v>32</v>
      </c>
      <c r="B39" s="39" t="s">
        <v>31</v>
      </c>
      <c r="C39" s="19">
        <v>989492</v>
      </c>
      <c r="D39" s="11">
        <v>144492.22</v>
      </c>
      <c r="E39" s="40">
        <f t="shared" si="0"/>
        <v>14.6</v>
      </c>
      <c r="F39" s="19">
        <v>1050296</v>
      </c>
      <c r="G39" s="11">
        <v>143096.82</v>
      </c>
      <c r="H39" s="40">
        <f t="shared" si="1"/>
        <v>13.62</v>
      </c>
      <c r="I39" s="41">
        <f t="shared" si="2"/>
        <v>60804</v>
      </c>
      <c r="J39" s="42">
        <f t="shared" si="3"/>
        <v>-1395.3999999999942</v>
      </c>
      <c r="K39" s="37">
        <f t="shared" si="3"/>
        <v>-0.9800000000000004</v>
      </c>
    </row>
    <row r="40" spans="1:11" ht="13.5" thickBot="1">
      <c r="A40" s="38">
        <v>33</v>
      </c>
      <c r="B40" s="43" t="s">
        <v>32</v>
      </c>
      <c r="C40" s="25">
        <v>508126</v>
      </c>
      <c r="D40" s="11">
        <v>78137.77</v>
      </c>
      <c r="E40" s="44">
        <f t="shared" si="0"/>
        <v>15.38</v>
      </c>
      <c r="F40" s="25">
        <v>535541</v>
      </c>
      <c r="G40" s="11">
        <v>77080.57</v>
      </c>
      <c r="H40" s="44">
        <f t="shared" si="1"/>
        <v>14.39</v>
      </c>
      <c r="I40" s="45">
        <f t="shared" si="2"/>
        <v>27415</v>
      </c>
      <c r="J40" s="46">
        <f t="shared" si="3"/>
        <v>-1057.199999999997</v>
      </c>
      <c r="K40" s="47">
        <f t="shared" si="3"/>
        <v>-0.9900000000000002</v>
      </c>
    </row>
    <row r="41" spans="1:11" ht="16.5" thickBot="1">
      <c r="A41" s="48"/>
      <c r="B41" s="49" t="s">
        <v>33</v>
      </c>
      <c r="C41" s="50">
        <f>SUM(C8:C40)</f>
        <v>63490373</v>
      </c>
      <c r="D41" s="50">
        <f>SUM(D8:D40)</f>
        <v>10670530.020000003</v>
      </c>
      <c r="E41" s="31">
        <f t="shared" si="0"/>
        <v>16.81</v>
      </c>
      <c r="F41" s="50">
        <v>67777607</v>
      </c>
      <c r="G41" s="50">
        <f>SUM(G8:G40)</f>
        <v>11495081.220000004</v>
      </c>
      <c r="H41" s="31">
        <f t="shared" si="1"/>
        <v>16.96</v>
      </c>
      <c r="I41" s="50">
        <f t="shared" si="2"/>
        <v>4287234</v>
      </c>
      <c r="J41" s="50">
        <f>G41-D41</f>
        <v>824551.2000000011</v>
      </c>
      <c r="K41" s="31">
        <f t="shared" si="3"/>
        <v>0.15000000000000213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2018-01-17T12:19:44Z</cp:lastPrinted>
  <dcterms:created xsi:type="dcterms:W3CDTF">2005-05-17T11:24:02Z</dcterms:created>
  <dcterms:modified xsi:type="dcterms:W3CDTF">2018-01-17T12:30:41Z</dcterms:modified>
  <cp:category/>
  <cp:version/>
  <cp:contentType/>
  <cp:contentStatus/>
</cp:coreProperties>
</file>